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overeignhousingassociation-my.sharepoint.com/personal/jason_nichols_sovereign_org_uk/Documents/Desktop/"/>
    </mc:Choice>
  </mc:AlternateContent>
  <xr:revisionPtr revIDLastSave="7" documentId="8_{F26EBF22-FB91-4004-A7A6-9158AF5D3EF2}" xr6:coauthVersionLast="47" xr6:coauthVersionMax="47" xr10:uidLastSave="{0BCDF320-14A0-4CAB-80EC-2C48FF0497BD}"/>
  <bookViews>
    <workbookView xWindow="-110" yWindow="-110" windowWidth="19420" windowHeight="11500" firstSheet="2" activeTab="2" xr2:uid="{00000000-000D-0000-FFFF-FFFF00000000}"/>
  </bookViews>
  <sheets>
    <sheet name="Drop down data" sheetId="2" r:id="rId1"/>
    <sheet name="Buildbase material list" sheetId="5" r:id="rId2"/>
    <sheet name="Survey" sheetId="1" r:id="rId3"/>
    <sheet name="Colour choic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5" l="1"/>
  <c r="F75" i="5"/>
  <c r="E83" i="5"/>
  <c r="F83" i="5"/>
  <c r="E84" i="5"/>
  <c r="F84" i="5"/>
  <c r="E20" i="5"/>
  <c r="F20" i="5"/>
  <c r="E19" i="5"/>
  <c r="E16" i="5"/>
  <c r="E17" i="5"/>
  <c r="E21" i="5"/>
  <c r="E22" i="5"/>
  <c r="E23" i="5"/>
  <c r="E24" i="5"/>
  <c r="E25" i="5"/>
  <c r="E26" i="5"/>
  <c r="E27" i="5"/>
  <c r="E29" i="5"/>
  <c r="E30" i="5"/>
  <c r="E31" i="5"/>
  <c r="E32" i="5"/>
  <c r="E33" i="5"/>
  <c r="E34" i="5"/>
  <c r="E35" i="5"/>
  <c r="E36" i="5"/>
  <c r="E37" i="5"/>
  <c r="E38" i="5"/>
  <c r="E39" i="5"/>
  <c r="E40" i="5"/>
  <c r="E42" i="5"/>
  <c r="E43" i="5"/>
  <c r="E44" i="5"/>
  <c r="E45" i="5"/>
  <c r="E46" i="5"/>
  <c r="E47" i="5"/>
  <c r="E49" i="5"/>
  <c r="E50" i="5"/>
  <c r="E51" i="5"/>
  <c r="E52" i="5"/>
  <c r="E53" i="5"/>
  <c r="E54" i="5"/>
  <c r="E56" i="5"/>
  <c r="E57" i="5"/>
  <c r="E58" i="5"/>
  <c r="E59" i="5"/>
  <c r="E60" i="5"/>
  <c r="E61" i="5"/>
  <c r="E62" i="5"/>
  <c r="E63" i="5"/>
  <c r="E64" i="5"/>
  <c r="E66" i="5"/>
  <c r="E67" i="5"/>
  <c r="E68" i="5"/>
  <c r="E69" i="5"/>
  <c r="E70" i="5"/>
  <c r="E71" i="5"/>
  <c r="E72" i="5"/>
  <c r="E73" i="5"/>
  <c r="E74" i="5"/>
  <c r="E76" i="5"/>
  <c r="E77" i="5"/>
  <c r="E78" i="5"/>
  <c r="E80" i="5"/>
  <c r="E81" i="5"/>
  <c r="E82" i="5"/>
  <c r="E85" i="5"/>
  <c r="E86" i="5"/>
  <c r="E87" i="5"/>
  <c r="E88" i="5"/>
  <c r="E89" i="5"/>
  <c r="E90" i="5"/>
  <c r="E91" i="5"/>
  <c r="E92" i="5"/>
  <c r="E93" i="5"/>
  <c r="E94" i="5"/>
  <c r="E95" i="5"/>
  <c r="E15" i="5"/>
  <c r="F71" i="5"/>
  <c r="F70" i="5"/>
  <c r="F69" i="5"/>
  <c r="F68" i="5"/>
  <c r="F95" i="5"/>
  <c r="F94" i="5"/>
  <c r="F93" i="5"/>
  <c r="F92" i="5"/>
  <c r="F91" i="5"/>
  <c r="F90" i="5"/>
  <c r="F89" i="5"/>
  <c r="F88" i="5"/>
  <c r="F87" i="5"/>
  <c r="F86" i="5"/>
  <c r="F85" i="5"/>
  <c r="F82" i="5"/>
  <c r="F81" i="5"/>
  <c r="F80" i="5"/>
  <c r="F78" i="5"/>
  <c r="F77" i="5"/>
  <c r="F76" i="5"/>
  <c r="F74" i="5"/>
  <c r="F73" i="5"/>
  <c r="F72" i="5"/>
  <c r="F67" i="5"/>
  <c r="F66" i="5"/>
  <c r="F64" i="5"/>
  <c r="F63" i="5"/>
  <c r="F62" i="5"/>
  <c r="F61" i="5"/>
  <c r="F60" i="5"/>
  <c r="F59" i="5"/>
  <c r="F58" i="5"/>
  <c r="F57" i="5"/>
  <c r="F56" i="5"/>
  <c r="F54" i="5"/>
  <c r="F53" i="5"/>
  <c r="F52" i="5"/>
  <c r="F51" i="5"/>
  <c r="F50" i="5"/>
  <c r="F49" i="5"/>
  <c r="F47" i="5"/>
  <c r="F46" i="5"/>
  <c r="F45" i="5"/>
  <c r="F44" i="5"/>
  <c r="F43" i="5"/>
  <c r="F42" i="5"/>
  <c r="F40" i="5"/>
  <c r="F39" i="5"/>
  <c r="F38" i="5"/>
  <c r="F37" i="5"/>
  <c r="F36" i="5"/>
  <c r="F35" i="5"/>
  <c r="F34" i="5"/>
  <c r="F33" i="5"/>
  <c r="F32" i="5"/>
  <c r="F31" i="5"/>
  <c r="F30" i="5"/>
  <c r="F29" i="5"/>
  <c r="F27" i="5"/>
  <c r="F26" i="5"/>
  <c r="F25" i="5"/>
  <c r="F24" i="5"/>
  <c r="F23" i="5"/>
  <c r="F22" i="5"/>
  <c r="F21" i="5"/>
  <c r="F19" i="5"/>
  <c r="F17" i="5"/>
  <c r="F16" i="5"/>
  <c r="F15" i="5"/>
  <c r="F97" i="5"/>
</calcChain>
</file>

<file path=xl/sharedStrings.xml><?xml version="1.0" encoding="utf-8"?>
<sst xmlns="http://schemas.openxmlformats.org/spreadsheetml/2006/main" count="410" uniqueCount="283">
  <si>
    <t>Emulsion</t>
  </si>
  <si>
    <t xml:space="preserve">Carcas Colour </t>
  </si>
  <si>
    <t>Non-slip flooring</t>
  </si>
  <si>
    <t>Worktops</t>
  </si>
  <si>
    <t>Unit colour</t>
  </si>
  <si>
    <t>Sub-base floor</t>
  </si>
  <si>
    <t>Boiler</t>
  </si>
  <si>
    <t>Taps</t>
  </si>
  <si>
    <t>Sink</t>
  </si>
  <si>
    <t>Existing wall finish</t>
  </si>
  <si>
    <t>Condition rating</t>
  </si>
  <si>
    <t>Prep. Required</t>
  </si>
  <si>
    <t>Extraction fan</t>
  </si>
  <si>
    <t>Core hole required?</t>
  </si>
  <si>
    <t>Light fittings</t>
  </si>
  <si>
    <t>Gas</t>
  </si>
  <si>
    <t>Column7</t>
  </si>
  <si>
    <t>Column8</t>
  </si>
  <si>
    <t>Column9</t>
  </si>
  <si>
    <t xml:space="preserve">White </t>
  </si>
  <si>
    <t xml:space="preserve">Matera natural </t>
  </si>
  <si>
    <t xml:space="preserve">Okapi Walnut </t>
  </si>
  <si>
    <t xml:space="preserve">Grey Bardolino Oak </t>
  </si>
  <si>
    <t>Concrete/latex</t>
  </si>
  <si>
    <t>Combi boiler</t>
  </si>
  <si>
    <t>Pillar taps</t>
  </si>
  <si>
    <t>Left-hand bowl/right-hand drainer</t>
  </si>
  <si>
    <t>Wallpaper</t>
  </si>
  <si>
    <t>Poor</t>
  </si>
  <si>
    <t>Excessive wall tiles/strip wallpaper</t>
  </si>
  <si>
    <t>New installation</t>
  </si>
  <si>
    <t>Yes</t>
  </si>
  <si>
    <t>Thorn Pop Pack 5ft LED fitting</t>
  </si>
  <si>
    <t>Magnolia</t>
  </si>
  <si>
    <t>Fjord Black</t>
  </si>
  <si>
    <t xml:space="preserve">Icanema White </t>
  </si>
  <si>
    <t xml:space="preserve">Porcelian White </t>
  </si>
  <si>
    <t>Floorboards/chipboard</t>
  </si>
  <si>
    <t>Conventional</t>
  </si>
  <si>
    <t>Mixer taps</t>
  </si>
  <si>
    <t>Right-hand bowl/left-hand drainer</t>
  </si>
  <si>
    <t>Plaster</t>
  </si>
  <si>
    <t>Fair</t>
  </si>
  <si>
    <t>Keep existing wallpaper</t>
  </si>
  <si>
    <t>Use existing</t>
  </si>
  <si>
    <t>No</t>
  </si>
  <si>
    <t>Sealed light</t>
  </si>
  <si>
    <t>Chic Shadow</t>
  </si>
  <si>
    <t xml:space="preserve">Timber natural </t>
  </si>
  <si>
    <t xml:space="preserve">Black Brazil </t>
  </si>
  <si>
    <t xml:space="preserve">Cashmere </t>
  </si>
  <si>
    <t>Other</t>
  </si>
  <si>
    <t>Good</t>
  </si>
  <si>
    <t>Splash back required</t>
  </si>
  <si>
    <t>Replace existing</t>
  </si>
  <si>
    <t>Sherwood blond</t>
  </si>
  <si>
    <t xml:space="preserve">Natural Messna </t>
  </si>
  <si>
    <t xml:space="preserve">Gloss White </t>
  </si>
  <si>
    <t>Excellent</t>
  </si>
  <si>
    <t>Extensive prep/skim</t>
  </si>
  <si>
    <t>Minor</t>
  </si>
  <si>
    <t>Kitchen Planned Works - MATERIAL LIST - Grafton</t>
  </si>
  <si>
    <t>Property Address:</t>
  </si>
  <si>
    <t>Job Number:</t>
  </si>
  <si>
    <t>Delivey Manager (Name/Email/Contact Number)</t>
  </si>
  <si>
    <t>Delivery Manager Card Number:</t>
  </si>
  <si>
    <t>Delivery Type (To site/Collection):</t>
  </si>
  <si>
    <t>Delivery Time (AM/PM/First Drop):</t>
  </si>
  <si>
    <t>Keysafe Code:</t>
  </si>
  <si>
    <t>Purchase Order No:</t>
  </si>
  <si>
    <r>
      <t xml:space="preserve">Supplier email: </t>
    </r>
    <r>
      <rPr>
        <b/>
        <sz val="12"/>
        <color theme="1"/>
        <rFont val="Calibri"/>
        <family val="2"/>
        <scheme val="minor"/>
      </rPr>
      <t>BristolPartnering@buildbase.co.uk</t>
    </r>
  </si>
  <si>
    <t>Grafton Code</t>
  </si>
  <si>
    <t>ITEM DESCRIPTION</t>
  </si>
  <si>
    <t>UNIT</t>
  </si>
  <si>
    <t>QUANTITY</t>
  </si>
  <si>
    <t>Notes</t>
  </si>
  <si>
    <t>Taps And Sinks</t>
  </si>
  <si>
    <t>LEISURE Lexin Sink 950x508 SBLHD Nitto S/Steel ................ LE95L/</t>
  </si>
  <si>
    <t>EA</t>
  </si>
  <si>
    <t>LEISURE Lexin Sink 950x508 SBRHD Nitto S/Steel ................ LE95R/</t>
  </si>
  <si>
    <t>Bristan Value Lever Deck Sink Mixer Chrome</t>
  </si>
  <si>
    <t>Tile Adhesive and Tiles</t>
  </si>
  <si>
    <t xml:space="preserve">Bal 10ltr Wall Blue Star Adhesive  </t>
  </si>
  <si>
    <t xml:space="preserve">Discontinued? </t>
  </si>
  <si>
    <t>10L Bal White Star Plus Adhesive  2293-201</t>
  </si>
  <si>
    <t>Inserted White - check price</t>
  </si>
  <si>
    <t>B061897</t>
  </si>
  <si>
    <t>Suregraft Non Slip Tile Adhesive 10L 30814568</t>
  </si>
  <si>
    <t>3.5kg Bal Wall Grout White 2152-101 - C0000091</t>
  </si>
  <si>
    <t>CTD 250X200 Bumpy White Gloss (GSCS)</t>
  </si>
  <si>
    <t>PK</t>
  </si>
  <si>
    <t>20 in Pack</t>
  </si>
  <si>
    <t>HRJ 150x150mm Crystal White Wall Tiles (Box 44)</t>
  </si>
  <si>
    <t>44 in Pack</t>
  </si>
  <si>
    <t>B072582</t>
  </si>
  <si>
    <t>2500x6mm Genesis Trim Regular White ETR608.01 ............... D0000614</t>
  </si>
  <si>
    <t>JAK0499</t>
  </si>
  <si>
    <t>YTC Genesis PVC Tile Trim Corner 6mm WH.</t>
  </si>
  <si>
    <t>Tileasy Pk/500 2mm Spacers LS500/2MM</t>
  </si>
  <si>
    <t>Query - smaller pack 250??</t>
  </si>
  <si>
    <t>Fittings and tube</t>
  </si>
  <si>
    <t>YCT Yorkex Copper Tube TableX 15mm Per 3m length</t>
  </si>
  <si>
    <t>Per LM - check with branch</t>
  </si>
  <si>
    <t>YCT Yorkex Copper Tube TableX 22mm Per 3m length</t>
  </si>
  <si>
    <t>Peerless 1.5 Combi Sink Waste FOV412/35 Plug Bag</t>
  </si>
  <si>
    <t>MCALPINE Washing Machine Trap 1.1/2in x 75mm Seal Twin Nozzles .. WM11</t>
  </si>
  <si>
    <t>Suregraft Str Wash Mach Vlv 15mmx3/4in Chrome WRAS</t>
  </si>
  <si>
    <t>Suregraft Full Bore Iso Valve 15mm Chrome WRAS</t>
  </si>
  <si>
    <t>Suregraft Full Bore Iso Valve 22mm Chrome WRAS</t>
  </si>
  <si>
    <t>Buildbase Top Hat Washer 3/4 (pk 2) 65170</t>
  </si>
  <si>
    <t xml:space="preserve">Top Hat washers 1/2" </t>
  </si>
  <si>
    <t>McA Tubular Adj Trap 75mm 1.1/4in ASA10 - REMOVE</t>
  </si>
  <si>
    <t>REMOVE from planned list</t>
  </si>
  <si>
    <t>Suregraft Isolation Valve WRAS 15mm CP</t>
  </si>
  <si>
    <t>Suregraft Flexi Tap Conn 15mm x 1/2in - 300mm WRAS</t>
  </si>
  <si>
    <t>11/4" Waster</t>
  </si>
  <si>
    <t>P006614</t>
  </si>
  <si>
    <t>Polypipe ABS WS11 32mmx3m Pipe White</t>
  </si>
  <si>
    <t>P006625</t>
  </si>
  <si>
    <t>Polypipe ABS WS33 32mm Pipe Clip White</t>
  </si>
  <si>
    <t>P006621</t>
  </si>
  <si>
    <t>Polypipe ABS WS25 32mm Straight Coupling White</t>
  </si>
  <si>
    <t>P006616</t>
  </si>
  <si>
    <t>Polypipe ABS WS15 32mm 90Deg K/Bend White</t>
  </si>
  <si>
    <t>P006615</t>
  </si>
  <si>
    <t>Polypipe ABS WS13 32mm 92.5Deg Swept Bend White</t>
  </si>
  <si>
    <t>P006618</t>
  </si>
  <si>
    <t>Polypipe ABS WS21 32mm 92.5Deg Swept Tee White</t>
  </si>
  <si>
    <t>11/2" Waster</t>
  </si>
  <si>
    <t>P006631</t>
  </si>
  <si>
    <t>Polypipe ABS WS12 40mmx3mtr Pipe White</t>
  </si>
  <si>
    <t>P006746</t>
  </si>
  <si>
    <t>Polypipe 40mm Pushfit Pipe Clip White WP34W</t>
  </si>
  <si>
    <t>P006638</t>
  </si>
  <si>
    <t>Polypipe ABS WS26 40mm Straight Coupling White</t>
  </si>
  <si>
    <t>P006633</t>
  </si>
  <si>
    <t>Polypipe ABS WS16 40mm 90Deg K/Bend White</t>
  </si>
  <si>
    <t>P006634</t>
  </si>
  <si>
    <t>Polypipe ABS WS18 40mm 45Deg Obtuse Bend White</t>
  </si>
  <si>
    <t>P006635</t>
  </si>
  <si>
    <t>Polypipe ABS WS22 40mm 92.5Deg Swept Tee White</t>
  </si>
  <si>
    <t>Flooring and Accessories</t>
  </si>
  <si>
    <t>Ardex Arditex Na Bottles / Liquid Latex 4.8L</t>
  </si>
  <si>
    <t>Arditex NA Latex Levelling Compound Powder 20kg</t>
  </si>
  <si>
    <t>Polyflor Polysafe Vinyl Fl. Autumn Beige 4140</t>
  </si>
  <si>
    <t>LM</t>
  </si>
  <si>
    <t>Polyflor Polysafe Vinyl Fl.Silver Birch 4020 Roll</t>
  </si>
  <si>
    <t>No code</t>
  </si>
  <si>
    <t xml:space="preserve">POLYFLOR Polysafe Standard  2m Vinyl Alpine Green Cut Rate      </t>
  </si>
  <si>
    <t>SPECIAL</t>
  </si>
  <si>
    <t xml:space="preserve">POLYFLOR Polysafe Standard  2m Vinyl Arctic Blue Cut Rate      </t>
  </si>
  <si>
    <t>Cementone 25Kg One Pack Cempolatex</t>
  </si>
  <si>
    <t>Ball Styccobond F44 Acrylic Adhesive S/Free 5.L</t>
  </si>
  <si>
    <t>2440x1220x3.6mm Hardwd Face Plywood EN636-2 FSC</t>
  </si>
  <si>
    <t>Decorating</t>
  </si>
  <si>
    <t>D000350</t>
  </si>
  <si>
    <t>Dulux Trade Eggshell Pure Brilliant White 2.5ltr</t>
  </si>
  <si>
    <t>D001333</t>
  </si>
  <si>
    <t>Dulux Trade V/Matt PBW 10ltr</t>
  </si>
  <si>
    <t>D000402</t>
  </si>
  <si>
    <t xml:space="preserve">DULUX E/SHELL DIAMOND LIGHT BASE 2.5L  - Magnolia </t>
  </si>
  <si>
    <t xml:space="preserve">DULUX E/SHELL DIAMOND LIGHT BASE 2.5L - Chic Shadow </t>
  </si>
  <si>
    <t xml:space="preserve">DULUX E/SHELL DIAMOND LIGHT BASE 2.5L - Polished Pebble </t>
  </si>
  <si>
    <t xml:space="preserve">DULUX E/SHELL DIAMOND LIGHT BASE 2.5L - Egyptian cotton </t>
  </si>
  <si>
    <t>DULUX E/SHELL DIAMOND LIGHT BASE 2.5L - Mellow Mocha</t>
  </si>
  <si>
    <t>DULUX E/SHELL DIAMOND LIGHT BASE 2.5L - Lemon Pie</t>
  </si>
  <si>
    <t>DULUX E/SHELL DIAMOND LIGHT BASE 2.5L - Marine Splash</t>
  </si>
  <si>
    <t>DULUX E/SHELL DIAMOND LIGHT BASE 2.5L - Luscious Lime</t>
  </si>
  <si>
    <t>D000592</t>
  </si>
  <si>
    <t>Dulux Trade High Gloss White 2.5ltr</t>
  </si>
  <si>
    <t xml:space="preserve">ZINSSER B-I-N PRIMER SEALER 2.5L </t>
  </si>
  <si>
    <t>Polycell Trade Stain Block Aerosol 500ml</t>
  </si>
  <si>
    <t>Hippo SEALit Decorators Caulk White 380ml</t>
  </si>
  <si>
    <t>Hippo Sanitary Silicone Sausage White 400ml</t>
  </si>
  <si>
    <t>Hippo Sanitary Silicone Sausage Trans 400ml</t>
  </si>
  <si>
    <t>Evo-Stik Sticks Like Waterproof Sealant White</t>
  </si>
  <si>
    <t>EVO-STIK Silicone Sealant - Sanitary ............ White C20 30814526</t>
  </si>
  <si>
    <t>Freefoam Sq. Leg Fascia 225mm 5m White</t>
  </si>
  <si>
    <t>Unika 90 cm Aluminium Ramp Floor Profile Silver 79691</t>
  </si>
  <si>
    <t>BG. Thistle Bonding Coat 25kg</t>
  </si>
  <si>
    <t>BG. Thistle Multi-Finish 25kg</t>
  </si>
  <si>
    <t>22x50 (18.5x44) S/F White PSE PEFC</t>
  </si>
  <si>
    <t>Unika ColorFill W/top Slnt&amp;Solv. 25g/20ml Gran. Pk</t>
  </si>
  <si>
    <t>Unika ColorFill W/top Slnt&amp;Solv. 25g/20ml Mapl Pk</t>
  </si>
  <si>
    <t>Hippo Waste Midi Bag - Supply</t>
  </si>
  <si>
    <t>Hippo Waste Mega Bag - Supply</t>
  </si>
  <si>
    <t>Arco BPI Refuse Asbestos Bag Red 600x900mm</t>
  </si>
  <si>
    <t>Arco Asbestos Bag Clear 600x900 55B0015</t>
  </si>
  <si>
    <t>TOTAL</t>
  </si>
  <si>
    <t>Survey date:</t>
  </si>
  <si>
    <t>Key safe required</t>
  </si>
  <si>
    <t>VIP</t>
  </si>
  <si>
    <t>Asbestos R&amp;D survey required</t>
  </si>
  <si>
    <t>Property ID</t>
  </si>
  <si>
    <t>Surveyor</t>
  </si>
  <si>
    <t>Jason Nichols</t>
  </si>
  <si>
    <t>Kitchen survey</t>
  </si>
  <si>
    <t>Consumer unit location</t>
  </si>
  <si>
    <t>by front door</t>
  </si>
  <si>
    <t>Address</t>
  </si>
  <si>
    <t>Photo of fuse board</t>
  </si>
  <si>
    <t>Resident name</t>
  </si>
  <si>
    <t>Contact number</t>
  </si>
  <si>
    <t>Parking</t>
  </si>
  <si>
    <t xml:space="preserve">Front of house </t>
  </si>
  <si>
    <t>Waste</t>
  </si>
  <si>
    <t>Notes/ high risks</t>
  </si>
  <si>
    <t>Colour choice</t>
  </si>
  <si>
    <t>Non slip flooring</t>
  </si>
  <si>
    <t>Photo of smoke/heat detector</t>
  </si>
  <si>
    <t>(Place photos here)</t>
  </si>
  <si>
    <t>Date on sticker</t>
  </si>
  <si>
    <t>All kitchens will come with white wall tiles</t>
  </si>
  <si>
    <t>Plumbing</t>
  </si>
  <si>
    <t>Photo of stop tap</t>
  </si>
  <si>
    <t>Gas to property?</t>
  </si>
  <si>
    <t>Reposition radiator</t>
  </si>
  <si>
    <t>Relocate cooker gas point?</t>
  </si>
  <si>
    <t>Left</t>
  </si>
  <si>
    <t>Measurements</t>
  </si>
  <si>
    <t>Open flued gas appliance?</t>
  </si>
  <si>
    <t>Location</t>
  </si>
  <si>
    <t>by toilet</t>
  </si>
  <si>
    <t>Appliances</t>
  </si>
  <si>
    <t>Cooker make/width</t>
  </si>
  <si>
    <t>beko</t>
  </si>
  <si>
    <t>electric</t>
  </si>
  <si>
    <t>Walls</t>
  </si>
  <si>
    <t>Existing finish</t>
  </si>
  <si>
    <t>Others</t>
  </si>
  <si>
    <t>Wall condition</t>
  </si>
  <si>
    <t>Type</t>
  </si>
  <si>
    <t>Tall fridge/freezer</t>
  </si>
  <si>
    <t>Undercounter fridge</t>
  </si>
  <si>
    <t>no name</t>
  </si>
  <si>
    <t>Undercounter freezer</t>
  </si>
  <si>
    <t>Washing machine</t>
  </si>
  <si>
    <t>hotpoint</t>
  </si>
  <si>
    <t>Photos of kitchen</t>
  </si>
  <si>
    <t>Dishwasher</t>
  </si>
  <si>
    <t>Tumble dryer</t>
  </si>
  <si>
    <t>Appliance photos and damage - record independently</t>
  </si>
  <si>
    <t>Disclaimer by resident</t>
  </si>
  <si>
    <t>Flooring</t>
  </si>
  <si>
    <t>Sovereign's policy is to use non slip flooring. I understand that, if I'd like to keep my existing flooring, and this doesn't comply with the Sovereign standard, I'm responsible for the maintenance, health and safety and replacing of this flooring if Sovereign needs access underneath it at any point.</t>
  </si>
  <si>
    <t>Tiling</t>
  </si>
  <si>
    <t>Sovereign's policy is to tile with their standard wall tiles. I understand that, if I'd like to use my own tiles, I'm responsible for applying them; maintaining them; and replacing them if Sovereign carries out any repair/ maintenance work that may cause damage or require the tiles to be removed.</t>
  </si>
  <si>
    <t>Paint</t>
  </si>
  <si>
    <t>If I'd like Sovereign to use my own paint during the refurbishment, I understand that I'll be responsible for maintaining this and that I'll deal with any defects relating to the paint.</t>
  </si>
  <si>
    <t>Additional works and extras</t>
  </si>
  <si>
    <t>Under 18s in the home</t>
  </si>
  <si>
    <t>I'm aware that Sovereign operatives can't work in my home if there are unsupervised under 18s. I confirm that there won’t be any unsupervised under 18s in my home during the refurbishment works.</t>
  </si>
  <si>
    <t>Key safe</t>
  </si>
  <si>
    <t>If I can't and/or may not be present for all of the planned refurbishment works and a key safe is required, I give my consent for one to be installed and for the works to continue in my absence.</t>
  </si>
  <si>
    <t>Working in the home</t>
  </si>
  <si>
    <t xml:space="preserve">I confirm that I can't and/or may not be present for all of the planned refurbishment works. I give my permission for Sovereign operatives to work at my home in my absence. I also accept that Sovereign can't be held responsible for any items that might be lost or damaged during this time. </t>
  </si>
  <si>
    <t>Please note that we'll store this disclaimer on file for future reference</t>
  </si>
  <si>
    <t>Declaration</t>
  </si>
  <si>
    <t>I'm signing to confirm that I agree to the selected colour choices and plan as shown to me during the survey. I also confirm I understand and accept the disclaimers above.</t>
  </si>
  <si>
    <t>Lifts</t>
  </si>
  <si>
    <t>Photos</t>
  </si>
  <si>
    <t>Email sent to lifts-cm @sovereign. org.uk</t>
  </si>
  <si>
    <t>Resident's signature</t>
  </si>
  <si>
    <t xml:space="preserve">Doc Ref </t>
  </si>
  <si>
    <t>Document Owner</t>
  </si>
  <si>
    <t>Vers</t>
  </si>
  <si>
    <t xml:space="preserve">Status </t>
  </si>
  <si>
    <t>Issued Date</t>
  </si>
  <si>
    <t xml:space="preserve">Review Date </t>
  </si>
  <si>
    <t>Pages</t>
  </si>
  <si>
    <t>IMS-OPF-058</t>
  </si>
  <si>
    <t xml:space="preserve">Paul Assirati </t>
  </si>
  <si>
    <t>1.0</t>
  </si>
  <si>
    <t xml:space="preserve">Issued </t>
  </si>
  <si>
    <t xml:space="preserve">1 and 2 </t>
  </si>
  <si>
    <t xml:space="preserve">Authorised: Paul Assirati </t>
  </si>
  <si>
    <t xml:space="preserve"> UNCONTROLLED IF PRINTED, CHECK ISSUE BEFORE USE </t>
  </si>
  <si>
    <t>White</t>
  </si>
  <si>
    <t xml:space="preserve">Flooring </t>
  </si>
  <si>
    <t xml:space="preserve">timber natural </t>
  </si>
  <si>
    <t xml:space="preserve">103 Eighteen Acre Drive </t>
  </si>
  <si>
    <t>07774702282</t>
  </si>
  <si>
    <t xml:space="preserve"> MR Thomas Shortman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</si>
</sst>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quot;£&quot;#,##0.00"/>
  </numFmts>
  <fonts count="34" x14ac:knownFonts="1">
    <font>
      <sz val="11"/>
      <color theme="1"/>
      <name val="Calibri"/>
      <family val="2"/>
      <scheme val="minor"/>
    </font>
    <font>
      <sz val="11"/>
      <name val="Verdana"/>
      <family val="2"/>
    </font>
    <font>
      <b/>
      <sz val="11"/>
      <name val="Verdana"/>
      <family val="2"/>
    </font>
    <font>
      <b/>
      <sz val="11"/>
      <color theme="1"/>
      <name val="Verdana"/>
      <family val="2"/>
    </font>
    <font>
      <sz val="11"/>
      <color theme="1"/>
      <name val="Verdana"/>
      <family val="2"/>
    </font>
    <font>
      <b/>
      <sz val="12"/>
      <color theme="1"/>
      <name val="Verdana"/>
      <family val="2"/>
    </font>
    <font>
      <b/>
      <sz val="12"/>
      <name val="Verdana"/>
      <family val="2"/>
    </font>
    <font>
      <b/>
      <sz val="11"/>
      <color rgb="FFACD7C8"/>
      <name val="Verdana"/>
      <family val="2"/>
    </font>
    <font>
      <b/>
      <sz val="12"/>
      <color rgb="FFACD7C8"/>
      <name val="Verdana"/>
      <family val="2"/>
    </font>
    <font>
      <b/>
      <sz val="16"/>
      <color rgb="FFACD7C8"/>
      <name val="Verdana"/>
      <family val="2"/>
    </font>
    <font>
      <b/>
      <sz val="10"/>
      <color theme="1"/>
      <name val="Arial"/>
      <family val="2"/>
    </font>
    <font>
      <b/>
      <sz val="9"/>
      <color theme="1"/>
      <name val="Calibri"/>
      <family val="2"/>
    </font>
    <font>
      <sz val="11"/>
      <name val="Calibri"/>
      <family val="2"/>
      <scheme val="minor"/>
    </font>
    <font>
      <u/>
      <sz val="11"/>
      <color theme="1"/>
      <name val="Verdana"/>
      <family val="2"/>
    </font>
    <font>
      <sz val="8"/>
      <name val="Calibri"/>
      <family val="2"/>
      <scheme val="minor"/>
    </font>
    <font>
      <b/>
      <sz val="10"/>
      <name val="Verdana"/>
      <family val="2"/>
    </font>
    <font>
      <b/>
      <sz val="16"/>
      <color rgb="FF000000"/>
      <name val="Calibri"/>
      <family val="2"/>
      <scheme val="minor"/>
    </font>
    <font>
      <b/>
      <sz val="20"/>
      <color rgb="FF000000"/>
      <name val="Calibri"/>
      <family val="2"/>
      <scheme val="minor"/>
    </font>
    <font>
      <sz val="11"/>
      <color rgb="FF000000"/>
      <name val="Calibri"/>
      <family val="2"/>
      <scheme val="minor"/>
    </font>
    <font>
      <b/>
      <sz val="11"/>
      <color rgb="FF000000"/>
      <name val="Calibri"/>
      <family val="2"/>
      <scheme val="minor"/>
    </font>
    <font>
      <sz val="12"/>
      <name val="Arial"/>
      <family val="2"/>
    </font>
    <font>
      <sz val="10"/>
      <name val="Arial"/>
      <family val="2"/>
    </font>
    <font>
      <sz val="10"/>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0"/>
      <name val="Arial"/>
      <family val="2"/>
    </font>
    <font>
      <b/>
      <sz val="10"/>
      <name val="Calibri"/>
      <family val="2"/>
      <scheme val="minor"/>
    </font>
    <font>
      <sz val="11"/>
      <name val="Arial"/>
      <family val="2"/>
    </font>
    <font>
      <b/>
      <sz val="12"/>
      <color theme="1"/>
      <name val="Calibri"/>
      <family val="2"/>
      <scheme val="minor"/>
    </font>
    <font>
      <sz val="6"/>
      <color theme="1"/>
      <name val="Arial"/>
      <family val="2"/>
    </font>
    <font>
      <b/>
      <sz val="6"/>
      <color theme="1"/>
      <name val="Arial"/>
      <family val="2"/>
    </font>
    <font>
      <u/>
      <sz val="11"/>
      <name val="Verdana"/>
      <family val="2"/>
    </font>
    <font>
      <u/>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ACD7C8"/>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FF"/>
        <bgColor rgb="FF000000"/>
      </patternFill>
    </fill>
    <fill>
      <patternFill patternType="solid">
        <fgColor rgb="FFFFFF00"/>
        <bgColor indexed="64"/>
      </patternFill>
    </fill>
    <fill>
      <patternFill patternType="solid">
        <fgColor rgb="FFACD7C8"/>
        <bgColor rgb="FF000000"/>
      </patternFill>
    </fill>
    <fill>
      <patternFill patternType="solid">
        <fgColor theme="0" tint="-4.9989318521683403E-2"/>
        <bgColor indexed="64"/>
      </patternFill>
    </fill>
    <fill>
      <patternFill patternType="solid">
        <fgColor rgb="FFFF0000"/>
        <bgColor rgb="FF000000"/>
      </patternFill>
    </fill>
    <fill>
      <patternFill patternType="solid">
        <fgColor rgb="FFC1D2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rgb="FF000000"/>
      </bottom>
      <diagonal/>
    </border>
  </borders>
  <cellStyleXfs count="1">
    <xf numFmtId="0" fontId="0" fillId="0" borderId="0"/>
  </cellStyleXfs>
  <cellXfs count="157">
    <xf numFmtId="0" fontId="0" fillId="0" borderId="0" xfId="0"/>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wrapText="1"/>
    </xf>
    <xf numFmtId="0" fontId="11" fillId="0" borderId="1" xfId="0" applyFont="1" applyBorder="1"/>
    <xf numFmtId="14" fontId="11" fillId="0" borderId="1" xfId="0" applyNumberFormat="1" applyFont="1" applyBorder="1"/>
    <xf numFmtId="0" fontId="13" fillId="0" borderId="0" xfId="0" applyFont="1" applyAlignment="1">
      <alignment vertic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8" fillId="0" borderId="0" xfId="0" applyFont="1"/>
    <xf numFmtId="0" fontId="19" fillId="0" borderId="1" xfId="0" applyFont="1" applyBorder="1" applyAlignment="1">
      <alignment horizontal="left"/>
    </xf>
    <xf numFmtId="0" fontId="19" fillId="0" borderId="1" xfId="0" applyFont="1" applyBorder="1"/>
    <xf numFmtId="0" fontId="20" fillId="0" borderId="0" xfId="0" applyFont="1"/>
    <xf numFmtId="0" fontId="0" fillId="0" borderId="0" xfId="0" applyAlignment="1">
      <alignment horizontal="left"/>
    </xf>
    <xf numFmtId="0" fontId="21" fillId="8" borderId="1" xfId="0" applyFont="1" applyFill="1" applyBorder="1"/>
    <xf numFmtId="0" fontId="21" fillId="8" borderId="1" xfId="0" applyFont="1" applyFill="1" applyBorder="1" applyAlignment="1">
      <alignment horizontal="left"/>
    </xf>
    <xf numFmtId="0" fontId="12" fillId="0" borderId="1" xfId="0" applyFont="1" applyBorder="1"/>
    <xf numFmtId="0" fontId="12" fillId="0" borderId="1" xfId="0" applyFont="1" applyBorder="1" applyAlignment="1">
      <alignment horizontal="left"/>
    </xf>
    <xf numFmtId="0" fontId="12" fillId="7" borderId="1" xfId="0" applyFont="1" applyFill="1" applyBorder="1"/>
    <xf numFmtId="0" fontId="0" fillId="0" borderId="1" xfId="0" applyBorder="1" applyAlignment="1">
      <alignment horizontal="left"/>
    </xf>
    <xf numFmtId="0" fontId="21" fillId="10" borderId="1" xfId="0" applyFont="1" applyFill="1" applyBorder="1" applyAlignment="1">
      <alignment horizontal="left"/>
    </xf>
    <xf numFmtId="0" fontId="21" fillId="10" borderId="1" xfId="0" applyFont="1" applyFill="1" applyBorder="1"/>
    <xf numFmtId="7" fontId="12" fillId="0" borderId="1" xfId="0" applyNumberFormat="1" applyFont="1" applyBorder="1"/>
    <xf numFmtId="0" fontId="28" fillId="0" borderId="1" xfId="0" applyFont="1" applyBorder="1" applyAlignment="1">
      <alignment horizontal="left"/>
    </xf>
    <xf numFmtId="0" fontId="12" fillId="5" borderId="1" xfId="0" applyFont="1" applyFill="1" applyBorder="1" applyAlignment="1">
      <alignment horizontal="left"/>
    </xf>
    <xf numFmtId="0" fontId="25" fillId="5" borderId="1" xfId="0" applyFont="1" applyFill="1" applyBorder="1"/>
    <xf numFmtId="0" fontId="26" fillId="10" borderId="1" xfId="0" applyFont="1" applyFill="1" applyBorder="1"/>
    <xf numFmtId="0" fontId="23" fillId="0" borderId="16" xfId="0" applyFont="1" applyBorder="1"/>
    <xf numFmtId="7" fontId="24" fillId="0" borderId="17" xfId="0" applyNumberFormat="1" applyFont="1" applyBorder="1"/>
    <xf numFmtId="0" fontId="27" fillId="10" borderId="1" xfId="0" applyFont="1" applyFill="1" applyBorder="1"/>
    <xf numFmtId="0" fontId="0" fillId="0" borderId="1" xfId="0" applyBorder="1"/>
    <xf numFmtId="0" fontId="16" fillId="0" borderId="18" xfId="0" applyFont="1" applyBorder="1" applyAlignment="1">
      <alignment horizontal="left"/>
    </xf>
    <xf numFmtId="0" fontId="17" fillId="0" borderId="19" xfId="0" applyFont="1" applyBorder="1" applyAlignment="1">
      <alignment vertical="center"/>
    </xf>
    <xf numFmtId="0" fontId="16" fillId="0" borderId="20" xfId="0" applyFont="1" applyBorder="1" applyAlignment="1">
      <alignment horizontal="left"/>
    </xf>
    <xf numFmtId="0" fontId="0" fillId="0" borderId="20" xfId="0" applyBorder="1"/>
    <xf numFmtId="0" fontId="16" fillId="0" borderId="20" xfId="0" applyFont="1" applyBorder="1"/>
    <xf numFmtId="0" fontId="18" fillId="0" borderId="21" xfId="0" applyFont="1" applyBorder="1"/>
    <xf numFmtId="0" fontId="18" fillId="0" borderId="0" xfId="0" applyFont="1" applyAlignment="1">
      <alignment horizontal="left"/>
    </xf>
    <xf numFmtId="0" fontId="18" fillId="0" borderId="23" xfId="0" applyFont="1" applyBorder="1"/>
    <xf numFmtId="0" fontId="0" fillId="0" borderId="22" xfId="0" applyBorder="1" applyAlignment="1">
      <alignment horizontal="left"/>
    </xf>
    <xf numFmtId="0" fontId="0" fillId="0" borderId="22" xfId="0" applyBorder="1"/>
    <xf numFmtId="0" fontId="19" fillId="0" borderId="22" xfId="0" applyFont="1" applyBorder="1" applyAlignment="1">
      <alignment horizontal="left"/>
    </xf>
    <xf numFmtId="0" fontId="19" fillId="0" borderId="25" xfId="0" applyFont="1" applyBorder="1"/>
    <xf numFmtId="0" fontId="21" fillId="10" borderId="22" xfId="0" applyFont="1" applyFill="1" applyBorder="1" applyAlignment="1">
      <alignment horizontal="left"/>
    </xf>
    <xf numFmtId="0" fontId="21" fillId="10" borderId="25" xfId="0" applyFont="1" applyFill="1" applyBorder="1"/>
    <xf numFmtId="0" fontId="12" fillId="0" borderId="22" xfId="0" applyFont="1" applyBorder="1" applyAlignment="1">
      <alignment horizontal="left"/>
    </xf>
    <xf numFmtId="0" fontId="21" fillId="8" borderId="25" xfId="0" applyFont="1" applyFill="1" applyBorder="1"/>
    <xf numFmtId="0" fontId="22" fillId="10" borderId="22" xfId="0" applyFont="1" applyFill="1" applyBorder="1" applyAlignment="1">
      <alignment horizontal="left"/>
    </xf>
    <xf numFmtId="0" fontId="12" fillId="8" borderId="22" xfId="0" applyFont="1" applyFill="1" applyBorder="1" applyAlignment="1">
      <alignment horizontal="left"/>
    </xf>
    <xf numFmtId="0" fontId="12" fillId="3" borderId="22" xfId="0" applyFont="1" applyFill="1" applyBorder="1" applyAlignment="1">
      <alignment horizontal="left"/>
    </xf>
    <xf numFmtId="0" fontId="12" fillId="9" borderId="25" xfId="0" applyFont="1" applyFill="1" applyBorder="1"/>
    <xf numFmtId="0" fontId="20" fillId="8" borderId="25" xfId="0" applyFont="1" applyFill="1" applyBorder="1"/>
    <xf numFmtId="0" fontId="20" fillId="0" borderId="25" xfId="0" applyFont="1" applyBorder="1"/>
    <xf numFmtId="0" fontId="21" fillId="8" borderId="22" xfId="0" applyFont="1" applyFill="1" applyBorder="1" applyAlignment="1">
      <alignment horizontal="left"/>
    </xf>
    <xf numFmtId="0" fontId="12" fillId="0" borderId="25" xfId="0" applyFont="1" applyBorder="1"/>
    <xf numFmtId="0" fontId="12" fillId="9" borderId="22" xfId="0" applyFont="1" applyFill="1" applyBorder="1" applyAlignment="1">
      <alignment horizontal="left"/>
    </xf>
    <xf numFmtId="0" fontId="12" fillId="5" borderId="22" xfId="0" applyFont="1" applyFill="1" applyBorder="1" applyAlignment="1">
      <alignment horizontal="left"/>
    </xf>
    <xf numFmtId="0" fontId="12" fillId="5" borderId="25" xfId="0" applyFont="1" applyFill="1" applyBorder="1"/>
    <xf numFmtId="0" fontId="12" fillId="5" borderId="26" xfId="0" applyFont="1" applyFill="1" applyBorder="1" applyAlignment="1">
      <alignment horizontal="left"/>
    </xf>
    <xf numFmtId="0" fontId="12" fillId="5" borderId="27" xfId="0" applyFont="1" applyFill="1" applyBorder="1"/>
    <xf numFmtId="0" fontId="12" fillId="5" borderId="27" xfId="0" applyFont="1" applyFill="1" applyBorder="1" applyAlignment="1">
      <alignment horizontal="left"/>
    </xf>
    <xf numFmtId="7" fontId="12" fillId="5" borderId="27" xfId="0" applyNumberFormat="1" applyFont="1" applyFill="1" applyBorder="1"/>
    <xf numFmtId="0" fontId="12" fillId="5" borderId="28" xfId="0" applyFont="1" applyFill="1" applyBorder="1"/>
    <xf numFmtId="0" fontId="12" fillId="11" borderId="1" xfId="0" applyFont="1" applyFill="1" applyBorder="1"/>
    <xf numFmtId="0" fontId="0" fillId="0" borderId="24" xfId="0" applyBorder="1" applyAlignment="1">
      <alignment horizontal="left"/>
    </xf>
    <xf numFmtId="7" fontId="12" fillId="7" borderId="1" xfId="0" applyNumberFormat="1" applyFont="1" applyFill="1" applyBorder="1"/>
    <xf numFmtId="0" fontId="12" fillId="12" borderId="1" xfId="0" applyFont="1" applyFill="1" applyBorder="1"/>
    <xf numFmtId="0" fontId="0" fillId="0" borderId="29" xfId="0" applyBorder="1" applyAlignment="1">
      <alignment horizontal="left"/>
    </xf>
    <xf numFmtId="0" fontId="12" fillId="7" borderId="1" xfId="0" applyFont="1" applyFill="1" applyBorder="1" applyAlignment="1">
      <alignment horizontal="left"/>
    </xf>
    <xf numFmtId="0" fontId="4" fillId="7" borderId="1" xfId="0" applyFont="1" applyFill="1" applyBorder="1" applyAlignment="1">
      <alignment horizontal="center" vertical="center"/>
    </xf>
    <xf numFmtId="0" fontId="30" fillId="13" borderId="30" xfId="0" applyFont="1" applyFill="1" applyBorder="1" applyAlignment="1">
      <alignment vertical="center"/>
    </xf>
    <xf numFmtId="0" fontId="31" fillId="13" borderId="30" xfId="0" applyFont="1" applyFill="1" applyBorder="1" applyAlignment="1">
      <alignment horizontal="right" vertical="center" wrapText="1"/>
    </xf>
    <xf numFmtId="0" fontId="4" fillId="0" borderId="1" xfId="0" applyFont="1" applyBorder="1" applyAlignment="1">
      <alignment horizontal="center" vertical="center"/>
    </xf>
    <xf numFmtId="0" fontId="0" fillId="0" borderId="22" xfId="0" applyBorder="1" applyAlignment="1">
      <alignment horizontal="left"/>
    </xf>
    <xf numFmtId="0" fontId="0" fillId="0" borderId="1" xfId="0" applyBorder="1" applyAlignment="1">
      <alignment horizontal="left"/>
    </xf>
    <xf numFmtId="0" fontId="18" fillId="0" borderId="24" xfId="0" applyFont="1" applyBorder="1" applyAlignment="1">
      <alignment horizontal="left"/>
    </xf>
    <xf numFmtId="0" fontId="18" fillId="0" borderId="12" xfId="0" applyFont="1" applyBorder="1" applyAlignment="1">
      <alignment horizontal="left"/>
    </xf>
    <xf numFmtId="0" fontId="4" fillId="0" borderId="1"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Alignment="1">
      <alignment horizontal="center" vertical="center"/>
    </xf>
    <xf numFmtId="0" fontId="1" fillId="3"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textRotation="9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textRotation="90"/>
    </xf>
    <xf numFmtId="0" fontId="2" fillId="2" borderId="15" xfId="0" applyFont="1" applyFill="1" applyBorder="1" applyAlignment="1">
      <alignment horizontal="center" vertical="center" textRotation="90"/>
    </xf>
    <xf numFmtId="0" fontId="2" fillId="2" borderId="14" xfId="0" applyFont="1" applyFill="1" applyBorder="1" applyAlignment="1">
      <alignment horizontal="center" vertical="center" textRotation="90"/>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14" fontId="1" fillId="5" borderId="1"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0" fillId="0" borderId="1" xfId="0" applyBorder="1" applyAlignment="1">
      <alignment horizontal="center" vertical="center"/>
    </xf>
    <xf numFmtId="0" fontId="32" fillId="3" borderId="1" xfId="0" applyFont="1" applyFill="1" applyBorder="1" applyAlignment="1">
      <alignment horizontal="center" vertical="center"/>
    </xf>
    <xf numFmtId="0" fontId="33"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3" fillId="2" borderId="1" xfId="0" applyFont="1" applyFill="1" applyBorder="1" applyAlignment="1">
      <alignment horizontal="center" vertical="center" textRotation="90"/>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49" fontId="0" fillId="0" borderId="1" xfId="0" applyNumberFormat="1" applyBorder="1" applyAlignment="1">
      <alignment horizontal="center" vertical="center"/>
    </xf>
  </cellXfs>
  <cellStyles count="1">
    <cellStyle name="Normal" xfId="0" builtinId="0"/>
  </cellStyles>
  <dxfs count="5">
    <dxf>
      <fill>
        <patternFill>
          <bgColor rgb="FFFF0000"/>
        </patternFill>
      </fill>
    </dxf>
    <dxf>
      <fill>
        <patternFill>
          <bgColor rgb="FFFF0000"/>
        </patternFill>
      </fill>
    </dxf>
    <dxf>
      <fill>
        <patternFill>
          <bgColor rgb="FFFFFF00"/>
        </patternFill>
      </fill>
    </dxf>
    <dxf>
      <fill>
        <patternFill>
          <bgColor rgb="FFFFC000"/>
        </patternFill>
      </fill>
    </dxf>
    <dxf>
      <alignment horizontal="general" vertical="bottom" textRotation="0" wrapText="1" indent="0" justifyLastLine="0" shrinkToFit="0" readingOrder="0"/>
    </dxf>
  </dxfs>
  <tableStyles count="0" defaultTableStyle="TableStyleMedium2" defaultPivotStyle="PivotStyleLight16"/>
  <colors>
    <mruColors>
      <color rgb="FFFF0000"/>
      <color rgb="FFACD7C8"/>
      <color rgb="FFA8D1E6"/>
      <color rgb="FFC9A5FD"/>
      <color rgb="FFBF95FD"/>
      <color rgb="FFECC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555812</xdr:colOff>
      <xdr:row>0</xdr:row>
      <xdr:rowOff>60511</xdr:rowOff>
    </xdr:from>
    <xdr:to>
      <xdr:col>6</xdr:col>
      <xdr:colOff>1796864</xdr:colOff>
      <xdr:row>5</xdr:row>
      <xdr:rowOff>70036</xdr:rowOff>
    </xdr:to>
    <xdr:pic>
      <xdr:nvPicPr>
        <xdr:cNvPr id="2" name="Picture 1" descr="Buildbase - Home | Facebook">
          <a:extLst>
            <a:ext uri="{FF2B5EF4-FFF2-40B4-BE49-F238E27FC236}">
              <a16:creationId xmlns:a16="http://schemas.microsoft.com/office/drawing/2014/main" id="{B3C9C5F9-BE57-4661-9A35-DE535C15E4B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4" t="21778" r="-444" b="23111"/>
        <a:stretch/>
      </xdr:blipFill>
      <xdr:spPr bwMode="auto">
        <a:xfrm>
          <a:off x="9991165" y="60511"/>
          <a:ext cx="2148728" cy="1186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0</xdr:row>
      <xdr:rowOff>19050</xdr:rowOff>
    </xdr:from>
    <xdr:to>
      <xdr:col>0</xdr:col>
      <xdr:colOff>1485900</xdr:colOff>
      <xdr:row>0</xdr:row>
      <xdr:rowOff>371475</xdr:rowOff>
    </xdr:to>
    <xdr:pic>
      <xdr:nvPicPr>
        <xdr:cNvPr id="3" name="Picture 2">
          <a:extLst>
            <a:ext uri="{FF2B5EF4-FFF2-40B4-BE49-F238E27FC236}">
              <a16:creationId xmlns:a16="http://schemas.microsoft.com/office/drawing/2014/main" id="{8958CBAF-E838-4351-90C0-04EC99AFE9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875" y="19050"/>
          <a:ext cx="1343025"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151745</xdr:colOff>
      <xdr:row>1</xdr:row>
      <xdr:rowOff>10117</xdr:rowOff>
    </xdr:from>
    <xdr:to>
      <xdr:col>2</xdr:col>
      <xdr:colOff>476347</xdr:colOff>
      <xdr:row>3</xdr:row>
      <xdr:rowOff>57120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65578" y="232367"/>
          <a:ext cx="1721601" cy="5020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586347</xdr:colOff>
      <xdr:row>24</xdr:row>
      <xdr:rowOff>168964</xdr:rowOff>
    </xdr:from>
    <xdr:to>
      <xdr:col>3</xdr:col>
      <xdr:colOff>536035</xdr:colOff>
      <xdr:row>34</xdr:row>
      <xdr:rowOff>45350</xdr:rowOff>
    </xdr:to>
    <xdr:pic>
      <xdr:nvPicPr>
        <xdr:cNvPr id="13" name="Picture 12" descr="Dulux Weathershield Tester Magnolia, 30ml White Paint | Dulux, Magnolia  paint colors, Dulux colour">
          <a:extLst>
            <a:ext uri="{FF2B5EF4-FFF2-40B4-BE49-F238E27FC236}">
              <a16:creationId xmlns:a16="http://schemas.microsoft.com/office/drawing/2014/main" id="{156B4CA9-4E6A-43F5-90B5-863B1F469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347" y="4740964"/>
          <a:ext cx="1778488" cy="1781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516467</xdr:colOff>
      <xdr:row>8</xdr:row>
      <xdr:rowOff>81353</xdr:rowOff>
    </xdr:from>
    <xdr:to>
      <xdr:col>4</xdr:col>
      <xdr:colOff>3403</xdr:colOff>
      <xdr:row>18</xdr:row>
      <xdr:rowOff>95986</xdr:rowOff>
    </xdr:to>
    <xdr:pic>
      <xdr:nvPicPr>
        <xdr:cNvPr id="2" name="Picture 1">
          <a:extLst>
            <a:ext uri="{FF2B5EF4-FFF2-40B4-BE49-F238E27FC236}">
              <a16:creationId xmlns:a16="http://schemas.microsoft.com/office/drawing/2014/main" id="{E79170BD-3DBD-42E3-A7E2-092F34220320}"/>
            </a:ext>
            <a:ext uri="{147F2762-F138-4A5C-976F-8EAC2B608ADB}">
              <a16:predDERef xmlns:a16="http://schemas.microsoft.com/office/drawing/2014/main" pred="{156B4CA9-4E6A-43F5-90B5-863B1F4695DC}"/>
            </a:ext>
          </a:extLst>
        </xdr:cNvPr>
        <xdr:cNvPicPr>
          <a:picLocks noChangeAspect="1"/>
        </xdr:cNvPicPr>
      </xdr:nvPicPr>
      <xdr:blipFill>
        <a:blip xmlns:r="http://schemas.openxmlformats.org/officeDocument/2006/relationships" r:embed="rId2"/>
        <a:stretch>
          <a:fillRect/>
        </a:stretch>
      </xdr:blipFill>
      <xdr:spPr>
        <a:xfrm>
          <a:off x="516467" y="1605353"/>
          <a:ext cx="1925336" cy="1919633"/>
        </a:xfrm>
        <a:prstGeom prst="rect">
          <a:avLst/>
        </a:prstGeom>
      </xdr:spPr>
    </xdr:pic>
    <xdr:clientData/>
  </xdr:twoCellAnchor>
  <xdr:twoCellAnchor editAs="oneCell">
    <xdr:from>
      <xdr:col>4</xdr:col>
      <xdr:colOff>186083</xdr:colOff>
      <xdr:row>36</xdr:row>
      <xdr:rowOff>100265</xdr:rowOff>
    </xdr:from>
    <xdr:to>
      <xdr:col>7</xdr:col>
      <xdr:colOff>541576</xdr:colOff>
      <xdr:row>48</xdr:row>
      <xdr:rowOff>25339</xdr:rowOff>
    </xdr:to>
    <xdr:pic>
      <xdr:nvPicPr>
        <xdr:cNvPr id="5" name="Picture 4">
          <a:extLst>
            <a:ext uri="{FF2B5EF4-FFF2-40B4-BE49-F238E27FC236}">
              <a16:creationId xmlns:a16="http://schemas.microsoft.com/office/drawing/2014/main" id="{3F5F5D01-E97C-42D3-8054-90393BAEEBDB}"/>
            </a:ext>
            <a:ext uri="{147F2762-F138-4A5C-976F-8EAC2B608ADB}">
              <a16:predDERef xmlns:a16="http://schemas.microsoft.com/office/drawing/2014/main" pred="{E79170BD-3DBD-42E3-A7E2-092F34220320}"/>
            </a:ext>
          </a:extLst>
        </xdr:cNvPr>
        <xdr:cNvPicPr>
          <a:picLocks noChangeAspect="1"/>
        </xdr:cNvPicPr>
      </xdr:nvPicPr>
      <xdr:blipFill>
        <a:blip xmlns:r="http://schemas.openxmlformats.org/officeDocument/2006/relationships" r:embed="rId3"/>
        <a:stretch>
          <a:fillRect/>
        </a:stretch>
      </xdr:blipFill>
      <xdr:spPr>
        <a:xfrm>
          <a:off x="2624483" y="6958265"/>
          <a:ext cx="2184293" cy="2211074"/>
        </a:xfrm>
        <a:prstGeom prst="rect">
          <a:avLst/>
        </a:prstGeom>
      </xdr:spPr>
    </xdr:pic>
    <xdr:clientData/>
  </xdr:twoCellAnchor>
  <xdr:twoCellAnchor editAs="oneCell">
    <xdr:from>
      <xdr:col>14</xdr:col>
      <xdr:colOff>280069</xdr:colOff>
      <xdr:row>36</xdr:row>
      <xdr:rowOff>176240</xdr:rowOff>
    </xdr:from>
    <xdr:to>
      <xdr:col>18</xdr:col>
      <xdr:colOff>62226</xdr:colOff>
      <xdr:row>49</xdr:row>
      <xdr:rowOff>11373</xdr:rowOff>
    </xdr:to>
    <xdr:pic>
      <xdr:nvPicPr>
        <xdr:cNvPr id="6" name="Picture 5">
          <a:extLst>
            <a:ext uri="{FF2B5EF4-FFF2-40B4-BE49-F238E27FC236}">
              <a16:creationId xmlns:a16="http://schemas.microsoft.com/office/drawing/2014/main" id="{8205EE4D-2DCC-4BEE-BA15-0995628978A1}"/>
            </a:ext>
            <a:ext uri="{147F2762-F138-4A5C-976F-8EAC2B608ADB}">
              <a16:predDERef xmlns:a16="http://schemas.microsoft.com/office/drawing/2014/main" pred="{3F5F5D01-E97C-42D3-8054-90393BAEEBDB}"/>
            </a:ext>
          </a:extLst>
        </xdr:cNvPr>
        <xdr:cNvPicPr>
          <a:picLocks noChangeAspect="1"/>
        </xdr:cNvPicPr>
      </xdr:nvPicPr>
      <xdr:blipFill>
        <a:blip xmlns:r="http://schemas.openxmlformats.org/officeDocument/2006/relationships" r:embed="rId4"/>
        <a:stretch>
          <a:fillRect/>
        </a:stretch>
      </xdr:blipFill>
      <xdr:spPr>
        <a:xfrm>
          <a:off x="8814469" y="7034240"/>
          <a:ext cx="2220557" cy="2311633"/>
        </a:xfrm>
        <a:prstGeom prst="rect">
          <a:avLst/>
        </a:prstGeom>
      </xdr:spPr>
    </xdr:pic>
    <xdr:clientData/>
  </xdr:twoCellAnchor>
  <xdr:twoCellAnchor editAs="oneCell">
    <xdr:from>
      <xdr:col>9</xdr:col>
      <xdr:colOff>325966</xdr:colOff>
      <xdr:row>37</xdr:row>
      <xdr:rowOff>33868</xdr:rowOff>
    </xdr:from>
    <xdr:to>
      <xdr:col>13</xdr:col>
      <xdr:colOff>30579</xdr:colOff>
      <xdr:row>48</xdr:row>
      <xdr:rowOff>117875</xdr:rowOff>
    </xdr:to>
    <xdr:pic>
      <xdr:nvPicPr>
        <xdr:cNvPr id="7" name="Picture 6">
          <a:extLst>
            <a:ext uri="{FF2B5EF4-FFF2-40B4-BE49-F238E27FC236}">
              <a16:creationId xmlns:a16="http://schemas.microsoft.com/office/drawing/2014/main" id="{C354E9FB-AC23-40FF-B751-5E0C3BE8C966}"/>
            </a:ext>
            <a:ext uri="{147F2762-F138-4A5C-976F-8EAC2B608ADB}">
              <a16:predDERef xmlns:a16="http://schemas.microsoft.com/office/drawing/2014/main" pred="{8205EE4D-2DCC-4BEE-BA15-0995628978A1}"/>
            </a:ext>
          </a:extLst>
        </xdr:cNvPr>
        <xdr:cNvPicPr>
          <a:picLocks noChangeAspect="1"/>
        </xdr:cNvPicPr>
      </xdr:nvPicPr>
      <xdr:blipFill>
        <a:blip xmlns:r="http://schemas.openxmlformats.org/officeDocument/2006/relationships" r:embed="rId5"/>
        <a:stretch>
          <a:fillRect/>
        </a:stretch>
      </xdr:blipFill>
      <xdr:spPr>
        <a:xfrm>
          <a:off x="5812366" y="7082368"/>
          <a:ext cx="2143013" cy="2179507"/>
        </a:xfrm>
        <a:prstGeom prst="rect">
          <a:avLst/>
        </a:prstGeom>
      </xdr:spPr>
    </xdr:pic>
    <xdr:clientData/>
  </xdr:twoCellAnchor>
  <xdr:twoCellAnchor editAs="oneCell">
    <xdr:from>
      <xdr:col>3</xdr:col>
      <xdr:colOff>518304</xdr:colOff>
      <xdr:row>1</xdr:row>
      <xdr:rowOff>142327</xdr:rowOff>
    </xdr:from>
    <xdr:to>
      <xdr:col>22</xdr:col>
      <xdr:colOff>85645</xdr:colOff>
      <xdr:row>35</xdr:row>
      <xdr:rowOff>1828</xdr:rowOff>
    </xdr:to>
    <xdr:pic>
      <xdr:nvPicPr>
        <xdr:cNvPr id="8" name="Picture 7">
          <a:extLst>
            <a:ext uri="{FF2B5EF4-FFF2-40B4-BE49-F238E27FC236}">
              <a16:creationId xmlns:a16="http://schemas.microsoft.com/office/drawing/2014/main" id="{0AC457F1-AB6D-717B-1DA5-6DA4D1BF53DB}"/>
            </a:ext>
            <a:ext uri="{147F2762-F138-4A5C-976F-8EAC2B608ADB}">
              <a16:predDERef xmlns:a16="http://schemas.microsoft.com/office/drawing/2014/main" pred="{C354E9FB-AC23-40FF-B751-5E0C3BE8C966}"/>
            </a:ext>
          </a:extLst>
        </xdr:cNvPr>
        <xdr:cNvPicPr>
          <a:picLocks noChangeAspect="1"/>
        </xdr:cNvPicPr>
      </xdr:nvPicPr>
      <xdr:blipFill>
        <a:blip xmlns:r="http://schemas.openxmlformats.org/officeDocument/2006/relationships" r:embed="rId6"/>
        <a:stretch>
          <a:fillRect/>
        </a:stretch>
      </xdr:blipFill>
      <xdr:spPr>
        <a:xfrm>
          <a:off x="2349403" y="333922"/>
          <a:ext cx="11164302" cy="63631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ECF75-30E6-473C-B6BC-41670A2D4FC7}" name="Table1" displayName="Table1" ref="A1:S9" totalsRowShown="0" headerRowDxfId="4">
  <autoFilter ref="A1:S9" xr:uid="{3A1ECF75-30E6-473C-B6BC-41670A2D4FC7}"/>
  <tableColumns count="19">
    <tableColumn id="1" xr3:uid="{B0B77A64-2453-4D30-99DF-E7F28DE39CC7}" name="Emulsion"/>
    <tableColumn id="19" xr3:uid="{B1691CF5-B63A-4461-850E-AEAFC7D3E89E}" name="Carcas Colour "/>
    <tableColumn id="2" xr3:uid="{9741C39E-6AFF-4C25-9F54-D43F74668290}" name="Non-slip flooring"/>
    <tableColumn id="3" xr3:uid="{F8DEF22C-F5DB-4E5A-8516-78878B08AE10}" name="Worktops"/>
    <tableColumn id="4" xr3:uid="{33678835-D600-4892-A8FB-113C38A8C235}" name="Unit colour"/>
    <tableColumn id="5" xr3:uid="{E70C1A6D-B4F6-4319-A3C5-1343F2F49782}" name="Sub-base floor"/>
    <tableColumn id="6" xr3:uid="{4E758E3D-EE18-40F4-9F26-071604A98E00}" name="Boiler"/>
    <tableColumn id="7" xr3:uid="{3BB6FD60-C5E5-48D6-9B75-B12678C6CA1C}" name="Taps"/>
    <tableColumn id="8" xr3:uid="{9DA4C89C-F1DF-409D-918A-5B804CAB0249}" name="Sink"/>
    <tableColumn id="9" xr3:uid="{8EEC0EA6-19B5-4519-8C98-1E32B8348BBF}" name="Existing wall finish"/>
    <tableColumn id="10" xr3:uid="{9004E1B2-8EFA-4674-8A66-2CB5207F0B74}" name="Condition rating"/>
    <tableColumn id="11" xr3:uid="{C989B643-4BF6-432E-B764-D0641B6148B2}" name="Prep. Required"/>
    <tableColumn id="12" xr3:uid="{57235072-63B2-44D9-9896-D52752B3ED35}" name="Extraction fan"/>
    <tableColumn id="18" xr3:uid="{F44E8589-841A-4E48-A397-E7C694DAE984}" name="Core hole required?"/>
    <tableColumn id="13" xr3:uid="{E9052AF4-63FA-4970-BD5C-84791DAEDB4E}" name="Light fittings"/>
    <tableColumn id="14" xr3:uid="{82E0C775-76EB-43D7-B76B-0425B39903DC}" name="Gas"/>
    <tableColumn id="15" xr3:uid="{917669B0-E02E-4EF4-8F45-CD31FB9AE52E}" name="Column7"/>
    <tableColumn id="16" xr3:uid="{BE4935DA-11FF-4B2F-96EB-666D468373F5}" name="Column8"/>
    <tableColumn id="17" xr3:uid="{66FC9C5A-3E2C-47CD-96A6-2149CE5909D1}" name="Column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A972-52AF-4997-A527-5A1868B3753C}">
  <dimension ref="A1:S6"/>
  <sheetViews>
    <sheetView workbookViewId="0">
      <selection activeCell="B2" sqref="B2"/>
    </sheetView>
  </sheetViews>
  <sheetFormatPr defaultRowHeight="14.5" x14ac:dyDescent="0.35"/>
  <cols>
    <col min="1" max="2" width="16" customWidth="1"/>
    <col min="3" max="3" width="17" customWidth="1"/>
    <col min="4" max="4" width="13.7265625" customWidth="1"/>
    <col min="5" max="5" width="12.7265625" customWidth="1"/>
    <col min="6" max="6" width="20.26953125" customWidth="1"/>
    <col min="7" max="7" width="11.453125" customWidth="1"/>
    <col min="8" max="8" width="10.26953125" customWidth="1"/>
    <col min="9" max="9" width="29" customWidth="1"/>
    <col min="10" max="10" width="13.54296875" customWidth="1"/>
    <col min="12" max="12" width="28.7265625" customWidth="1"/>
    <col min="13" max="13" width="15.7265625" customWidth="1"/>
    <col min="14" max="14" width="19.81640625" customWidth="1"/>
  </cols>
  <sheetData>
    <row r="1" spans="1:19" s="15" customFormat="1" ht="14.5" customHeight="1" x14ac:dyDescent="0.35">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row>
    <row r="2" spans="1:19" x14ac:dyDescent="0.35">
      <c r="A2" t="s">
        <v>19</v>
      </c>
      <c r="C2" t="s">
        <v>20</v>
      </c>
      <c r="D2" t="s">
        <v>21</v>
      </c>
      <c r="E2" t="s">
        <v>22</v>
      </c>
      <c r="F2" t="s">
        <v>23</v>
      </c>
      <c r="G2" t="s">
        <v>24</v>
      </c>
      <c r="H2" t="s">
        <v>25</v>
      </c>
      <c r="I2" t="s">
        <v>26</v>
      </c>
      <c r="J2" t="s">
        <v>27</v>
      </c>
      <c r="K2" t="s">
        <v>28</v>
      </c>
      <c r="L2" t="s">
        <v>29</v>
      </c>
      <c r="M2" t="s">
        <v>30</v>
      </c>
      <c r="N2" t="s">
        <v>31</v>
      </c>
      <c r="O2" t="s">
        <v>32</v>
      </c>
      <c r="P2" t="s">
        <v>31</v>
      </c>
    </row>
    <row r="3" spans="1:19" x14ac:dyDescent="0.35">
      <c r="A3" t="s">
        <v>33</v>
      </c>
      <c r="C3" t="s">
        <v>34</v>
      </c>
      <c r="D3" t="s">
        <v>35</v>
      </c>
      <c r="E3" t="s">
        <v>36</v>
      </c>
      <c r="F3" t="s">
        <v>37</v>
      </c>
      <c r="G3" t="s">
        <v>38</v>
      </c>
      <c r="H3" t="s">
        <v>39</v>
      </c>
      <c r="I3" t="s">
        <v>40</v>
      </c>
      <c r="J3" t="s">
        <v>41</v>
      </c>
      <c r="K3" t="s">
        <v>42</v>
      </c>
      <c r="L3" t="s">
        <v>43</v>
      </c>
      <c r="M3" t="s">
        <v>44</v>
      </c>
      <c r="N3" t="s">
        <v>45</v>
      </c>
      <c r="O3" t="s">
        <v>46</v>
      </c>
      <c r="P3" t="s">
        <v>45</v>
      </c>
    </row>
    <row r="4" spans="1:19" x14ac:dyDescent="0.35">
      <c r="A4" t="s">
        <v>47</v>
      </c>
      <c r="C4" t="s">
        <v>48</v>
      </c>
      <c r="D4" t="s">
        <v>49</v>
      </c>
      <c r="E4" t="s">
        <v>50</v>
      </c>
      <c r="G4" t="s">
        <v>51</v>
      </c>
      <c r="K4" t="s">
        <v>52</v>
      </c>
      <c r="L4" t="s">
        <v>53</v>
      </c>
      <c r="M4" t="s">
        <v>54</v>
      </c>
    </row>
    <row r="5" spans="1:19" ht="14.5" customHeight="1" x14ac:dyDescent="0.35">
      <c r="C5" t="s">
        <v>55</v>
      </c>
      <c r="D5" t="s">
        <v>56</v>
      </c>
      <c r="E5" t="s">
        <v>57</v>
      </c>
      <c r="K5" t="s">
        <v>58</v>
      </c>
      <c r="L5" t="s">
        <v>59</v>
      </c>
    </row>
    <row r="6" spans="1:19" x14ac:dyDescent="0.35">
      <c r="L6" t="s">
        <v>60</v>
      </c>
    </row>
  </sheetData>
  <phoneticPr fontId="14"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AE92-DD88-493F-A0A1-4E2E6260189D}">
  <dimension ref="A1:L97"/>
  <sheetViews>
    <sheetView zoomScaleNormal="100" workbookViewId="0">
      <selection activeCell="B21" sqref="B21"/>
    </sheetView>
  </sheetViews>
  <sheetFormatPr defaultRowHeight="14.5" x14ac:dyDescent="0.35"/>
  <cols>
    <col min="1" max="1" width="25.54296875" style="22" customWidth="1"/>
    <col min="2" max="2" width="79.81640625" customWidth="1"/>
    <col min="3" max="3" width="6.54296875" style="22" customWidth="1"/>
    <col min="4" max="6" width="13.54296875" customWidth="1"/>
    <col min="7" max="7" width="27.1796875" customWidth="1"/>
  </cols>
  <sheetData>
    <row r="1" spans="1:12" ht="32.25" customHeight="1" x14ac:dyDescent="0.5">
      <c r="A1" s="40"/>
      <c r="B1" s="41" t="s">
        <v>61</v>
      </c>
      <c r="C1" s="42"/>
      <c r="D1" s="43"/>
      <c r="E1" s="44"/>
      <c r="F1" s="44"/>
      <c r="G1" s="45"/>
      <c r="H1" s="18"/>
      <c r="I1" s="18"/>
      <c r="J1" s="18"/>
      <c r="K1" s="18"/>
      <c r="L1" s="18"/>
    </row>
    <row r="2" spans="1:12" x14ac:dyDescent="0.35">
      <c r="A2" s="82" t="s">
        <v>62</v>
      </c>
      <c r="B2" s="83"/>
      <c r="C2" s="46"/>
      <c r="D2" s="18"/>
      <c r="E2" s="18"/>
      <c r="F2" s="18"/>
      <c r="G2" s="47"/>
      <c r="H2" s="18"/>
      <c r="I2" s="18"/>
      <c r="J2" s="18"/>
      <c r="K2" s="18"/>
      <c r="L2" s="18"/>
    </row>
    <row r="3" spans="1:12" x14ac:dyDescent="0.35">
      <c r="A3" s="48" t="s">
        <v>63</v>
      </c>
      <c r="B3" s="28"/>
      <c r="C3" s="46"/>
      <c r="D3" s="18"/>
      <c r="E3" s="18"/>
      <c r="F3" s="18"/>
      <c r="G3" s="47"/>
      <c r="H3" s="18"/>
      <c r="I3" s="18"/>
      <c r="J3" s="18"/>
      <c r="K3" s="18"/>
      <c r="L3" s="18"/>
    </row>
    <row r="4" spans="1:12" x14ac:dyDescent="0.35">
      <c r="A4" s="82" t="s">
        <v>64</v>
      </c>
      <c r="B4" s="83"/>
      <c r="C4" s="46"/>
      <c r="D4" s="18"/>
      <c r="E4" s="18"/>
      <c r="F4" s="18"/>
      <c r="G4" s="47"/>
      <c r="H4" s="18"/>
      <c r="I4" s="18"/>
      <c r="J4" s="18"/>
      <c r="K4" s="18"/>
      <c r="L4" s="18"/>
    </row>
    <row r="5" spans="1:12" x14ac:dyDescent="0.35">
      <c r="A5" s="82" t="s">
        <v>65</v>
      </c>
      <c r="B5" s="83"/>
      <c r="C5" s="46"/>
      <c r="D5" s="18"/>
      <c r="E5" s="18"/>
      <c r="F5" s="18"/>
      <c r="G5" s="47"/>
      <c r="H5" s="18"/>
      <c r="I5" s="18"/>
      <c r="J5" s="18"/>
      <c r="K5" s="18"/>
      <c r="L5" s="18"/>
    </row>
    <row r="6" spans="1:12" x14ac:dyDescent="0.35">
      <c r="A6" s="82" t="s">
        <v>66</v>
      </c>
      <c r="B6" s="83"/>
      <c r="C6" s="46"/>
      <c r="D6" s="18"/>
      <c r="E6" s="18"/>
      <c r="F6" s="18"/>
      <c r="G6" s="47"/>
      <c r="H6" s="18"/>
      <c r="I6" s="18"/>
      <c r="J6" s="18"/>
      <c r="K6" s="18"/>
      <c r="L6" s="18"/>
    </row>
    <row r="7" spans="1:12" x14ac:dyDescent="0.35">
      <c r="A7" s="82" t="s">
        <v>67</v>
      </c>
      <c r="B7" s="83"/>
      <c r="C7" s="46"/>
      <c r="D7" s="18"/>
      <c r="E7" s="18"/>
      <c r="F7" s="18"/>
      <c r="G7" s="47"/>
      <c r="H7" s="18"/>
      <c r="I7" s="18"/>
      <c r="J7" s="18"/>
      <c r="K7" s="18"/>
      <c r="L7" s="18"/>
    </row>
    <row r="8" spans="1:12" x14ac:dyDescent="0.35">
      <c r="A8" s="48" t="s">
        <v>68</v>
      </c>
      <c r="B8" s="28"/>
      <c r="C8" s="46"/>
      <c r="D8" s="18"/>
      <c r="E8" s="18"/>
      <c r="F8" s="18"/>
      <c r="G8" s="47"/>
      <c r="H8" s="18"/>
      <c r="I8" s="18"/>
      <c r="J8" s="18"/>
      <c r="K8" s="18"/>
      <c r="L8" s="18"/>
    </row>
    <row r="9" spans="1:12" x14ac:dyDescent="0.35">
      <c r="A9" s="82" t="s">
        <v>69</v>
      </c>
      <c r="B9" s="83"/>
      <c r="C9" s="46"/>
      <c r="D9" s="18"/>
      <c r="E9" s="18"/>
      <c r="F9" s="18"/>
      <c r="G9" s="47"/>
      <c r="H9" s="18"/>
      <c r="I9" s="18"/>
      <c r="J9" s="18"/>
      <c r="K9" s="18"/>
      <c r="L9" s="18"/>
    </row>
    <row r="10" spans="1:12" x14ac:dyDescent="0.35">
      <c r="A10" s="49"/>
      <c r="B10" s="39"/>
      <c r="C10" s="46"/>
      <c r="D10" s="18"/>
      <c r="E10" s="18"/>
      <c r="F10" s="18"/>
      <c r="G10" s="47"/>
      <c r="H10" s="18"/>
      <c r="I10" s="18"/>
      <c r="J10" s="18"/>
      <c r="K10" s="18"/>
      <c r="L10" s="18"/>
    </row>
    <row r="11" spans="1:12" ht="15.5" x14ac:dyDescent="0.35">
      <c r="A11" s="82" t="s">
        <v>70</v>
      </c>
      <c r="B11" s="83"/>
      <c r="C11" s="46"/>
      <c r="D11" s="18"/>
      <c r="E11" s="18"/>
      <c r="F11" s="18"/>
      <c r="G11" s="47"/>
      <c r="H11" s="18"/>
      <c r="I11" s="18"/>
      <c r="J11" s="18"/>
      <c r="K11" s="18"/>
      <c r="L11" s="18"/>
    </row>
    <row r="12" spans="1:12" x14ac:dyDescent="0.35">
      <c r="A12" s="84"/>
      <c r="B12" s="85"/>
      <c r="C12" s="46"/>
      <c r="D12" s="18"/>
      <c r="E12" s="18"/>
      <c r="F12" s="18"/>
      <c r="G12" s="47"/>
      <c r="H12" s="18"/>
      <c r="I12" s="18"/>
      <c r="J12" s="18"/>
      <c r="K12" s="18"/>
      <c r="L12" s="18"/>
    </row>
    <row r="13" spans="1:12" x14ac:dyDescent="0.35">
      <c r="A13" s="50" t="s">
        <v>71</v>
      </c>
      <c r="B13" s="20" t="s">
        <v>72</v>
      </c>
      <c r="C13" s="19" t="s">
        <v>73</v>
      </c>
      <c r="D13" s="20" t="s">
        <v>74</v>
      </c>
      <c r="E13" s="20"/>
      <c r="F13" s="20"/>
      <c r="G13" s="51" t="s">
        <v>75</v>
      </c>
      <c r="H13" s="18"/>
      <c r="I13" s="18"/>
      <c r="J13" s="18"/>
      <c r="K13" s="18"/>
      <c r="L13" s="18"/>
    </row>
    <row r="14" spans="1:12" ht="15.5" x14ac:dyDescent="0.35">
      <c r="A14" s="52"/>
      <c r="B14" s="35" t="s">
        <v>76</v>
      </c>
      <c r="C14" s="29"/>
      <c r="D14" s="30"/>
      <c r="E14" s="30"/>
      <c r="F14" s="30"/>
      <c r="G14" s="53"/>
      <c r="H14" s="21"/>
      <c r="I14" s="21"/>
      <c r="J14" s="21"/>
      <c r="K14" s="21"/>
      <c r="L14" s="21"/>
    </row>
    <row r="15" spans="1:12" x14ac:dyDescent="0.35">
      <c r="A15" s="54">
        <v>6403281</v>
      </c>
      <c r="B15" s="25" t="s">
        <v>77</v>
      </c>
      <c r="C15" s="24" t="s">
        <v>78</v>
      </c>
      <c r="D15" s="25">
        <v>0</v>
      </c>
      <c r="E15" s="31">
        <f>IF($D15&gt;=1,VLOOKUP($A15,#REF!,2,FALSE),0)</f>
        <v>0</v>
      </c>
      <c r="F15" s="31">
        <f t="shared" ref="F15:F78" si="0">SUM(D15*E15)</f>
        <v>0</v>
      </c>
      <c r="G15" s="55"/>
      <c r="H15" s="18"/>
      <c r="I15" s="18"/>
      <c r="J15" s="18"/>
      <c r="K15" s="18"/>
      <c r="L15" s="18"/>
    </row>
    <row r="16" spans="1:12" x14ac:dyDescent="0.35">
      <c r="A16" s="54">
        <v>6403282</v>
      </c>
      <c r="B16" s="25" t="s">
        <v>79</v>
      </c>
      <c r="C16" s="24" t="s">
        <v>78</v>
      </c>
      <c r="D16" s="25">
        <v>0</v>
      </c>
      <c r="E16" s="31">
        <f>IF($D16&gt;=1,VLOOKUP($A16,#REF!,2,FALSE),0)</f>
        <v>0</v>
      </c>
      <c r="F16" s="31">
        <f t="shared" si="0"/>
        <v>0</v>
      </c>
      <c r="G16" s="55"/>
      <c r="H16" s="18"/>
      <c r="I16" s="18"/>
      <c r="J16" s="18"/>
      <c r="K16" s="18"/>
      <c r="L16" s="18"/>
    </row>
    <row r="17" spans="1:12" x14ac:dyDescent="0.35">
      <c r="A17" s="54">
        <v>7811308</v>
      </c>
      <c r="B17" s="25" t="s">
        <v>80</v>
      </c>
      <c r="C17" s="24" t="s">
        <v>78</v>
      </c>
      <c r="D17" s="25">
        <v>0</v>
      </c>
      <c r="E17" s="31">
        <f>IF($D17&gt;=1,VLOOKUP($A17,#REF!,2,FALSE),0)</f>
        <v>0</v>
      </c>
      <c r="F17" s="31">
        <f t="shared" si="0"/>
        <v>0</v>
      </c>
      <c r="G17" s="55"/>
      <c r="H17" s="18"/>
      <c r="I17" s="18"/>
      <c r="J17" s="18"/>
      <c r="K17" s="18"/>
      <c r="L17" s="18"/>
    </row>
    <row r="18" spans="1:12" x14ac:dyDescent="0.35">
      <c r="A18" s="56"/>
      <c r="B18" s="38" t="s">
        <v>81</v>
      </c>
      <c r="C18" s="29"/>
      <c r="D18" s="29"/>
      <c r="E18" s="29"/>
      <c r="F18" s="29"/>
      <c r="G18" s="53"/>
      <c r="H18" s="18"/>
      <c r="I18" s="18"/>
      <c r="J18" s="18"/>
      <c r="K18" s="18"/>
      <c r="L18" s="18"/>
    </row>
    <row r="19" spans="1:12" x14ac:dyDescent="0.35">
      <c r="A19" s="57">
        <v>8751524</v>
      </c>
      <c r="B19" s="25" t="s">
        <v>82</v>
      </c>
      <c r="C19" s="24" t="s">
        <v>78</v>
      </c>
      <c r="D19" s="25">
        <v>1</v>
      </c>
      <c r="E19" s="74" t="e">
        <f>IF($D19&gt;=1,VLOOKUP($A19,#REF!,2,FALSE),0)</f>
        <v>#REF!</v>
      </c>
      <c r="F19" s="74" t="e">
        <f t="shared" si="0"/>
        <v>#REF!</v>
      </c>
      <c r="G19" s="55" t="s">
        <v>83</v>
      </c>
      <c r="H19" s="18"/>
      <c r="I19" s="18"/>
      <c r="J19" s="18"/>
      <c r="K19" s="18"/>
      <c r="L19" s="18"/>
    </row>
    <row r="20" spans="1:12" x14ac:dyDescent="0.35">
      <c r="A20" s="76">
        <v>8701570</v>
      </c>
      <c r="B20" s="25" t="s">
        <v>84</v>
      </c>
      <c r="C20" s="24" t="s">
        <v>78</v>
      </c>
      <c r="D20" s="25">
        <v>1</v>
      </c>
      <c r="E20" s="74" t="e">
        <f>IF($D20&gt;=1,VLOOKUP($A20,#REF!,2,FALSE),0)</f>
        <v>#REF!</v>
      </c>
      <c r="F20" s="74" t="e">
        <f t="shared" ref="F20" si="1">SUM(D20*E20)</f>
        <v>#REF!</v>
      </c>
      <c r="G20" s="55" t="s">
        <v>85</v>
      </c>
      <c r="H20" s="18"/>
      <c r="I20" s="18"/>
      <c r="J20" s="18"/>
      <c r="K20" s="18"/>
      <c r="L20" s="18"/>
    </row>
    <row r="21" spans="1:12" x14ac:dyDescent="0.35">
      <c r="A21" s="58" t="s">
        <v>86</v>
      </c>
      <c r="B21" s="25" t="s">
        <v>87</v>
      </c>
      <c r="C21" s="24" t="s">
        <v>78</v>
      </c>
      <c r="D21" s="25">
        <v>0</v>
      </c>
      <c r="E21" s="31">
        <f>IF($D21&gt;=1,VLOOKUP($A21,#REF!,2,FALSE),0)</f>
        <v>0</v>
      </c>
      <c r="F21" s="31">
        <f t="shared" si="0"/>
        <v>0</v>
      </c>
      <c r="G21" s="55"/>
      <c r="H21" s="18"/>
      <c r="I21" s="18"/>
      <c r="J21" s="18"/>
      <c r="K21" s="18"/>
      <c r="L21" s="18"/>
    </row>
    <row r="22" spans="1:12" x14ac:dyDescent="0.35">
      <c r="A22" s="54">
        <v>8701530</v>
      </c>
      <c r="B22" s="25" t="s">
        <v>88</v>
      </c>
      <c r="C22" s="24" t="s">
        <v>78</v>
      </c>
      <c r="D22" s="25">
        <v>0</v>
      </c>
      <c r="E22" s="31">
        <f>IF($D22&gt;=1,VLOOKUP($A22,#REF!,2,FALSE),0)</f>
        <v>0</v>
      </c>
      <c r="F22" s="31">
        <f t="shared" si="0"/>
        <v>0</v>
      </c>
      <c r="G22" s="55"/>
      <c r="H22" s="18"/>
      <c r="I22" s="18"/>
      <c r="J22" s="18"/>
      <c r="K22" s="18"/>
      <c r="L22" s="18"/>
    </row>
    <row r="23" spans="1:12" x14ac:dyDescent="0.35">
      <c r="A23" s="54">
        <v>8341059</v>
      </c>
      <c r="B23" s="25" t="s">
        <v>89</v>
      </c>
      <c r="C23" s="24" t="s">
        <v>90</v>
      </c>
      <c r="D23" s="25">
        <v>0</v>
      </c>
      <c r="E23" s="31">
        <f>IF($D23&gt;=1,VLOOKUP($A23,#REF!,2,FALSE),0)</f>
        <v>0</v>
      </c>
      <c r="F23" s="31">
        <f t="shared" si="0"/>
        <v>0</v>
      </c>
      <c r="G23" s="55" t="s">
        <v>91</v>
      </c>
      <c r="H23" s="18"/>
      <c r="I23" s="18"/>
      <c r="J23" s="18"/>
      <c r="K23" s="18"/>
      <c r="L23" s="18"/>
    </row>
    <row r="24" spans="1:12" x14ac:dyDescent="0.35">
      <c r="A24" s="54">
        <v>8101202</v>
      </c>
      <c r="B24" s="25" t="s">
        <v>92</v>
      </c>
      <c r="C24" s="24" t="s">
        <v>90</v>
      </c>
      <c r="D24" s="25">
        <v>0</v>
      </c>
      <c r="E24" s="31">
        <f>IF($D24&gt;=1,VLOOKUP($A24,#REF!,2,FALSE),0)</f>
        <v>0</v>
      </c>
      <c r="F24" s="31">
        <f t="shared" si="0"/>
        <v>0</v>
      </c>
      <c r="G24" s="55" t="s">
        <v>93</v>
      </c>
      <c r="H24" s="18"/>
      <c r="I24" s="18"/>
      <c r="J24" s="18"/>
      <c r="K24" s="18"/>
      <c r="L24" s="18"/>
    </row>
    <row r="25" spans="1:12" x14ac:dyDescent="0.35">
      <c r="A25" s="54" t="s">
        <v>94</v>
      </c>
      <c r="B25" s="25" t="s">
        <v>95</v>
      </c>
      <c r="C25" s="24" t="s">
        <v>78</v>
      </c>
      <c r="D25" s="25">
        <v>0</v>
      </c>
      <c r="E25" s="31">
        <f>IF($D25&gt;=1,VLOOKUP($A25,#REF!,2,FALSE),0)</f>
        <v>0</v>
      </c>
      <c r="F25" s="31">
        <f t="shared" si="0"/>
        <v>0</v>
      </c>
      <c r="G25" s="55"/>
      <c r="H25" s="18"/>
      <c r="I25" s="18"/>
      <c r="J25" s="18"/>
      <c r="K25" s="18"/>
      <c r="L25" s="18"/>
    </row>
    <row r="26" spans="1:12" x14ac:dyDescent="0.35">
      <c r="A26" s="54" t="s">
        <v>96</v>
      </c>
      <c r="B26" s="25" t="s">
        <v>97</v>
      </c>
      <c r="C26" s="24" t="s">
        <v>90</v>
      </c>
      <c r="D26" s="25">
        <v>0</v>
      </c>
      <c r="E26" s="31">
        <f>IF($D26&gt;=1,VLOOKUP($A26,#REF!,2,FALSE),0)</f>
        <v>0</v>
      </c>
      <c r="F26" s="31">
        <f t="shared" si="0"/>
        <v>0</v>
      </c>
      <c r="G26" s="55"/>
      <c r="H26" s="18"/>
      <c r="I26" s="18"/>
      <c r="J26" s="18"/>
      <c r="K26" s="18"/>
      <c r="L26" s="18"/>
    </row>
    <row r="27" spans="1:12" x14ac:dyDescent="0.35">
      <c r="A27" s="54">
        <v>8803089</v>
      </c>
      <c r="B27" s="25" t="s">
        <v>98</v>
      </c>
      <c r="C27" s="24" t="s">
        <v>90</v>
      </c>
      <c r="D27" s="25">
        <v>1</v>
      </c>
      <c r="E27" s="31" t="e">
        <f>IF($D27&gt;=1,VLOOKUP($A27,#REF!,2,FALSE),0)</f>
        <v>#REF!</v>
      </c>
      <c r="F27" s="31" t="e">
        <f t="shared" si="0"/>
        <v>#REF!</v>
      </c>
      <c r="G27" s="55" t="s">
        <v>99</v>
      </c>
      <c r="H27" s="18"/>
      <c r="I27" s="18"/>
      <c r="J27" s="18"/>
      <c r="K27" s="18"/>
      <c r="L27" s="18"/>
    </row>
    <row r="28" spans="1:12" x14ac:dyDescent="0.35">
      <c r="A28" s="52"/>
      <c r="B28" s="35" t="s">
        <v>100</v>
      </c>
      <c r="C28" s="29"/>
      <c r="D28" s="29"/>
      <c r="E28" s="29"/>
      <c r="F28" s="29"/>
      <c r="G28" s="53"/>
      <c r="H28" s="18"/>
      <c r="I28" s="18"/>
      <c r="J28" s="18"/>
      <c r="K28" s="18"/>
      <c r="L28" s="18"/>
    </row>
    <row r="29" spans="1:12" x14ac:dyDescent="0.35">
      <c r="A29" s="54">
        <v>4040315</v>
      </c>
      <c r="B29" s="27" t="s">
        <v>101</v>
      </c>
      <c r="C29" s="24" t="s">
        <v>78</v>
      </c>
      <c r="D29" s="25">
        <v>1</v>
      </c>
      <c r="E29" s="31" t="e">
        <f>IF($D29&gt;=1,VLOOKUP($A29,#REF!,2,FALSE),0)</f>
        <v>#REF!</v>
      </c>
      <c r="F29" s="31" t="e">
        <f t="shared" si="0"/>
        <v>#REF!</v>
      </c>
      <c r="G29" s="59" t="s">
        <v>102</v>
      </c>
      <c r="H29" s="18"/>
      <c r="I29" s="18"/>
      <c r="J29" s="18"/>
      <c r="K29" s="18"/>
      <c r="L29" s="18"/>
    </row>
    <row r="30" spans="1:12" x14ac:dyDescent="0.35">
      <c r="A30" s="54">
        <v>4040322</v>
      </c>
      <c r="B30" s="27" t="s">
        <v>103</v>
      </c>
      <c r="C30" s="24" t="s">
        <v>78</v>
      </c>
      <c r="D30" s="25">
        <v>1</v>
      </c>
      <c r="E30" s="31" t="e">
        <f>IF($D30&gt;=1,VLOOKUP($A30,#REF!,2,FALSE),0)</f>
        <v>#REF!</v>
      </c>
      <c r="F30" s="31" t="e">
        <f t="shared" si="0"/>
        <v>#REF!</v>
      </c>
      <c r="G30" s="59" t="s">
        <v>102</v>
      </c>
      <c r="H30" s="18"/>
      <c r="I30" s="18"/>
      <c r="J30" s="18"/>
      <c r="K30" s="18"/>
      <c r="L30" s="18"/>
    </row>
    <row r="31" spans="1:12" x14ac:dyDescent="0.35">
      <c r="A31" s="54">
        <v>7720038</v>
      </c>
      <c r="B31" s="25" t="s">
        <v>104</v>
      </c>
      <c r="C31" s="24" t="s">
        <v>78</v>
      </c>
      <c r="D31" s="25">
        <v>0</v>
      </c>
      <c r="E31" s="31">
        <f>IF($D31&gt;=1,VLOOKUP($A31,#REF!,2,FALSE),0)</f>
        <v>0</v>
      </c>
      <c r="F31" s="31">
        <f t="shared" si="0"/>
        <v>0</v>
      </c>
      <c r="G31" s="55"/>
      <c r="H31" s="18"/>
      <c r="I31" s="18"/>
      <c r="J31" s="18"/>
      <c r="K31" s="18"/>
      <c r="L31" s="18"/>
    </row>
    <row r="32" spans="1:12" x14ac:dyDescent="0.35">
      <c r="A32" s="54">
        <v>4290274</v>
      </c>
      <c r="B32" s="25" t="s">
        <v>105</v>
      </c>
      <c r="C32" s="24" t="s">
        <v>78</v>
      </c>
      <c r="D32" s="25">
        <v>0</v>
      </c>
      <c r="E32" s="31">
        <f>IF($D32&gt;=1,VLOOKUP($A32,#REF!,2,FALSE),0)</f>
        <v>0</v>
      </c>
      <c r="F32" s="31">
        <f t="shared" si="0"/>
        <v>0</v>
      </c>
      <c r="G32" s="55"/>
      <c r="H32" s="18"/>
      <c r="I32" s="18"/>
      <c r="J32" s="18"/>
      <c r="K32" s="18"/>
      <c r="L32" s="18"/>
    </row>
    <row r="33" spans="1:12" x14ac:dyDescent="0.35">
      <c r="A33" s="54">
        <v>7840197</v>
      </c>
      <c r="B33" s="25" t="s">
        <v>106</v>
      </c>
      <c r="C33" s="24" t="s">
        <v>78</v>
      </c>
      <c r="D33" s="25">
        <v>0</v>
      </c>
      <c r="E33" s="31">
        <f>IF($D33&gt;=1,VLOOKUP($A33,#REF!,2,FALSE),0)</f>
        <v>0</v>
      </c>
      <c r="F33" s="31">
        <f t="shared" si="0"/>
        <v>0</v>
      </c>
      <c r="G33" s="55"/>
      <c r="H33" s="18"/>
      <c r="I33" s="18"/>
      <c r="J33" s="18"/>
      <c r="K33" s="18"/>
      <c r="L33" s="18"/>
    </row>
    <row r="34" spans="1:12" x14ac:dyDescent="0.35">
      <c r="A34" s="54">
        <v>7840181</v>
      </c>
      <c r="B34" s="25" t="s">
        <v>107</v>
      </c>
      <c r="C34" s="24" t="s">
        <v>78</v>
      </c>
      <c r="D34" s="25">
        <v>0</v>
      </c>
      <c r="E34" s="31">
        <f>IF($D34&gt;=1,VLOOKUP($A34,#REF!,2,FALSE),0)</f>
        <v>0</v>
      </c>
      <c r="F34" s="31">
        <f t="shared" si="0"/>
        <v>0</v>
      </c>
      <c r="G34" s="55"/>
      <c r="H34" s="18"/>
      <c r="I34" s="18"/>
      <c r="J34" s="18"/>
      <c r="K34" s="18"/>
      <c r="L34" s="18"/>
    </row>
    <row r="35" spans="1:12" x14ac:dyDescent="0.35">
      <c r="A35" s="54">
        <v>7840182</v>
      </c>
      <c r="B35" s="25" t="s">
        <v>108</v>
      </c>
      <c r="C35" s="24" t="s">
        <v>78</v>
      </c>
      <c r="D35" s="25">
        <v>0</v>
      </c>
      <c r="E35" s="31">
        <f>IF($D35&gt;=1,VLOOKUP($A35,#REF!,2,FALSE),0)</f>
        <v>0</v>
      </c>
      <c r="F35" s="31">
        <f t="shared" si="0"/>
        <v>0</v>
      </c>
      <c r="G35" s="55"/>
      <c r="H35" s="18"/>
      <c r="I35" s="18"/>
      <c r="J35" s="18"/>
      <c r="K35" s="18"/>
      <c r="L35" s="18"/>
    </row>
    <row r="36" spans="1:12" ht="15.5" x14ac:dyDescent="0.35">
      <c r="A36" s="54">
        <v>4980038</v>
      </c>
      <c r="B36" s="25" t="s">
        <v>109</v>
      </c>
      <c r="C36" s="24" t="s">
        <v>90</v>
      </c>
      <c r="D36" s="25">
        <v>0</v>
      </c>
      <c r="E36" s="31">
        <f>IF($D36&gt;=1,VLOOKUP($A36,#REF!,2,FALSE),0)</f>
        <v>0</v>
      </c>
      <c r="F36" s="31">
        <f t="shared" si="0"/>
        <v>0</v>
      </c>
      <c r="G36" s="60"/>
      <c r="H36" s="18"/>
      <c r="I36" s="18"/>
      <c r="J36" s="18"/>
      <c r="K36" s="18"/>
      <c r="L36" s="18"/>
    </row>
    <row r="37" spans="1:12" x14ac:dyDescent="0.35">
      <c r="A37" s="54">
        <v>4990542</v>
      </c>
      <c r="B37" s="25" t="s">
        <v>110</v>
      </c>
      <c r="C37" s="24" t="s">
        <v>90</v>
      </c>
      <c r="D37" s="25">
        <v>0</v>
      </c>
      <c r="E37" s="31">
        <f>IF($D37&gt;=1,VLOOKUP($A37,#REF!,2,FALSE),0)</f>
        <v>0</v>
      </c>
      <c r="F37" s="31">
        <f t="shared" si="0"/>
        <v>0</v>
      </c>
      <c r="G37" s="55"/>
      <c r="H37" s="18"/>
      <c r="I37" s="18"/>
      <c r="J37" s="18"/>
      <c r="K37" s="18"/>
      <c r="L37" s="18"/>
    </row>
    <row r="38" spans="1:12" x14ac:dyDescent="0.35">
      <c r="A38" s="57">
        <v>4290216</v>
      </c>
      <c r="B38" s="75" t="s">
        <v>111</v>
      </c>
      <c r="C38" s="24" t="s">
        <v>78</v>
      </c>
      <c r="D38" s="25">
        <v>0</v>
      </c>
      <c r="E38" s="31">
        <f>IF($D38&gt;=1,VLOOKUP($A38,#REF!,2,FALSE),0)</f>
        <v>0</v>
      </c>
      <c r="F38" s="31">
        <f t="shared" si="0"/>
        <v>0</v>
      </c>
      <c r="G38" s="55" t="s">
        <v>112</v>
      </c>
      <c r="H38" s="18"/>
      <c r="I38" s="18"/>
      <c r="J38" s="18"/>
      <c r="K38" s="18"/>
      <c r="L38" s="18"/>
    </row>
    <row r="39" spans="1:12" ht="15.5" x14ac:dyDescent="0.35">
      <c r="A39" s="54">
        <v>7840179</v>
      </c>
      <c r="B39" s="25" t="s">
        <v>113</v>
      </c>
      <c r="C39" s="24" t="s">
        <v>78</v>
      </c>
      <c r="D39" s="25">
        <v>0</v>
      </c>
      <c r="E39" s="31">
        <f>IF($D39&gt;=1,VLOOKUP($A39,#REF!,2,FALSE),0)</f>
        <v>0</v>
      </c>
      <c r="F39" s="31">
        <f t="shared" si="0"/>
        <v>0</v>
      </c>
      <c r="G39" s="61"/>
      <c r="H39" s="18"/>
      <c r="I39" s="18"/>
      <c r="J39" s="18"/>
      <c r="K39" s="18"/>
      <c r="L39" s="18"/>
    </row>
    <row r="40" spans="1:12" x14ac:dyDescent="0.35">
      <c r="A40" s="54">
        <v>7840187</v>
      </c>
      <c r="B40" s="25" t="s">
        <v>114</v>
      </c>
      <c r="C40" s="24" t="s">
        <v>78</v>
      </c>
      <c r="D40" s="25">
        <v>0</v>
      </c>
      <c r="E40" s="31">
        <f>IF($D40&gt;=1,VLOOKUP($A40,#REF!,2,FALSE),0)</f>
        <v>0</v>
      </c>
      <c r="F40" s="31">
        <f t="shared" si="0"/>
        <v>0</v>
      </c>
      <c r="G40" s="55"/>
      <c r="H40" s="18"/>
      <c r="I40" s="18"/>
      <c r="J40" s="18"/>
      <c r="K40" s="18"/>
      <c r="L40" s="18"/>
    </row>
    <row r="41" spans="1:12" x14ac:dyDescent="0.35">
      <c r="A41" s="52"/>
      <c r="B41" s="35" t="s">
        <v>115</v>
      </c>
      <c r="C41" s="29"/>
      <c r="D41" s="29"/>
      <c r="E41" s="29"/>
      <c r="F41" s="29"/>
      <c r="G41" s="53"/>
      <c r="H41" s="18"/>
      <c r="I41" s="18"/>
      <c r="J41" s="18"/>
      <c r="K41" s="18"/>
      <c r="L41" s="18"/>
    </row>
    <row r="42" spans="1:12" x14ac:dyDescent="0.35">
      <c r="A42" s="54" t="s">
        <v>116</v>
      </c>
      <c r="B42" s="25" t="s">
        <v>117</v>
      </c>
      <c r="C42" s="24" t="s">
        <v>78</v>
      </c>
      <c r="D42" s="25">
        <v>0</v>
      </c>
      <c r="E42" s="31">
        <f>IF($D42&gt;=1,VLOOKUP($A42,#REF!,2,FALSE),0)</f>
        <v>0</v>
      </c>
      <c r="F42" s="31">
        <f t="shared" si="0"/>
        <v>0</v>
      </c>
      <c r="G42" s="55"/>
      <c r="H42" s="18"/>
      <c r="I42" s="18"/>
      <c r="J42" s="18"/>
      <c r="K42" s="18"/>
      <c r="L42" s="18"/>
    </row>
    <row r="43" spans="1:12" x14ac:dyDescent="0.35">
      <c r="A43" s="54" t="s">
        <v>118</v>
      </c>
      <c r="B43" s="25" t="s">
        <v>119</v>
      </c>
      <c r="C43" s="24" t="s">
        <v>78</v>
      </c>
      <c r="D43" s="25">
        <v>0</v>
      </c>
      <c r="E43" s="31">
        <f>IF($D43&gt;=1,VLOOKUP($A43,#REF!,2,FALSE),0)</f>
        <v>0</v>
      </c>
      <c r="F43" s="31">
        <f t="shared" si="0"/>
        <v>0</v>
      </c>
      <c r="G43" s="55"/>
      <c r="H43" s="18"/>
      <c r="I43" s="18"/>
      <c r="J43" s="18"/>
      <c r="K43" s="18"/>
      <c r="L43" s="18"/>
    </row>
    <row r="44" spans="1:12" x14ac:dyDescent="0.35">
      <c r="A44" s="62" t="s">
        <v>120</v>
      </c>
      <c r="B44" s="23" t="s">
        <v>121</v>
      </c>
      <c r="C44" s="24" t="s">
        <v>78</v>
      </c>
      <c r="D44" s="25">
        <v>0</v>
      </c>
      <c r="E44" s="31">
        <f>IF($D44&gt;=1,VLOOKUP($A44,#REF!,2,FALSE),0)</f>
        <v>0</v>
      </c>
      <c r="F44" s="31">
        <f t="shared" si="0"/>
        <v>0</v>
      </c>
      <c r="G44" s="55"/>
      <c r="H44" s="18"/>
      <c r="I44" s="18"/>
      <c r="J44" s="18"/>
      <c r="K44" s="18"/>
      <c r="L44" s="18"/>
    </row>
    <row r="45" spans="1:12" x14ac:dyDescent="0.35">
      <c r="A45" s="62" t="s">
        <v>122</v>
      </c>
      <c r="B45" s="23" t="s">
        <v>123</v>
      </c>
      <c r="C45" s="24" t="s">
        <v>78</v>
      </c>
      <c r="D45" s="25">
        <v>0</v>
      </c>
      <c r="E45" s="31">
        <f>IF($D45&gt;=1,VLOOKUP($A45,#REF!,2,FALSE),0)</f>
        <v>0</v>
      </c>
      <c r="F45" s="31">
        <f t="shared" si="0"/>
        <v>0</v>
      </c>
      <c r="G45" s="55"/>
      <c r="H45" s="18"/>
      <c r="I45" s="18"/>
      <c r="J45" s="18"/>
      <c r="K45" s="18"/>
      <c r="L45" s="18"/>
    </row>
    <row r="46" spans="1:12" x14ac:dyDescent="0.35">
      <c r="A46" s="62" t="s">
        <v>124</v>
      </c>
      <c r="B46" s="23" t="s">
        <v>125</v>
      </c>
      <c r="C46" s="24" t="s">
        <v>78</v>
      </c>
      <c r="D46" s="25">
        <v>0</v>
      </c>
      <c r="E46" s="31">
        <f>IF($D46&gt;=1,VLOOKUP($A46,#REF!,2,FALSE),0)</f>
        <v>0</v>
      </c>
      <c r="F46" s="31">
        <f t="shared" si="0"/>
        <v>0</v>
      </c>
      <c r="G46" s="55"/>
      <c r="H46" s="18"/>
      <c r="I46" s="18"/>
      <c r="J46" s="18"/>
      <c r="K46" s="18"/>
      <c r="L46" s="18"/>
    </row>
    <row r="47" spans="1:12" ht="15.5" x14ac:dyDescent="0.35">
      <c r="A47" s="62" t="s">
        <v>126</v>
      </c>
      <c r="B47" s="23" t="s">
        <v>127</v>
      </c>
      <c r="C47" s="24" t="s">
        <v>78</v>
      </c>
      <c r="D47" s="25">
        <v>0</v>
      </c>
      <c r="E47" s="31">
        <f>IF($D47&gt;=1,VLOOKUP($A47,#REF!,2,FALSE),0)</f>
        <v>0</v>
      </c>
      <c r="F47" s="31">
        <f t="shared" si="0"/>
        <v>0</v>
      </c>
      <c r="G47" s="61"/>
      <c r="H47" s="18"/>
      <c r="I47" s="18"/>
      <c r="J47" s="18"/>
      <c r="K47" s="18"/>
      <c r="L47" s="18"/>
    </row>
    <row r="48" spans="1:12" x14ac:dyDescent="0.35">
      <c r="A48" s="52"/>
      <c r="B48" s="35" t="s">
        <v>128</v>
      </c>
      <c r="C48" s="29"/>
      <c r="D48" s="29"/>
      <c r="E48" s="29"/>
      <c r="F48" s="29"/>
      <c r="G48" s="53"/>
      <c r="H48" s="18"/>
      <c r="I48" s="18"/>
      <c r="J48" s="18"/>
      <c r="K48" s="18"/>
      <c r="L48" s="18"/>
    </row>
    <row r="49" spans="1:12" x14ac:dyDescent="0.35">
      <c r="A49" s="62" t="s">
        <v>129</v>
      </c>
      <c r="B49" s="23" t="s">
        <v>130</v>
      </c>
      <c r="C49" s="24" t="s">
        <v>78</v>
      </c>
      <c r="D49" s="25">
        <v>0</v>
      </c>
      <c r="E49" s="31">
        <f>IF($D49&gt;=1,VLOOKUP($A49,#REF!,2,FALSE),0)</f>
        <v>0</v>
      </c>
      <c r="F49" s="31">
        <f t="shared" si="0"/>
        <v>0</v>
      </c>
      <c r="G49" s="55"/>
      <c r="H49" s="18"/>
      <c r="I49" s="18"/>
      <c r="J49" s="18"/>
      <c r="K49" s="18"/>
      <c r="L49" s="18"/>
    </row>
    <row r="50" spans="1:12" x14ac:dyDescent="0.35">
      <c r="A50" s="62" t="s">
        <v>131</v>
      </c>
      <c r="B50" s="23" t="s">
        <v>132</v>
      </c>
      <c r="C50" s="24" t="s">
        <v>78</v>
      </c>
      <c r="D50" s="25">
        <v>0</v>
      </c>
      <c r="E50" s="31">
        <f>IF($D50&gt;=1,VLOOKUP($A50,#REF!,2,FALSE),0)</f>
        <v>0</v>
      </c>
      <c r="F50" s="31">
        <f t="shared" si="0"/>
        <v>0</v>
      </c>
      <c r="G50" s="55"/>
      <c r="H50" s="18"/>
      <c r="I50" s="18"/>
      <c r="J50" s="18"/>
      <c r="K50" s="18"/>
      <c r="L50" s="18"/>
    </row>
    <row r="51" spans="1:12" x14ac:dyDescent="0.35">
      <c r="A51" s="62" t="s">
        <v>133</v>
      </c>
      <c r="B51" s="23" t="s">
        <v>134</v>
      </c>
      <c r="C51" s="24" t="s">
        <v>78</v>
      </c>
      <c r="D51" s="25">
        <v>0</v>
      </c>
      <c r="E51" s="31">
        <f>IF($D51&gt;=1,VLOOKUP($A51,#REF!,2,FALSE),0)</f>
        <v>0</v>
      </c>
      <c r="F51" s="31">
        <f t="shared" si="0"/>
        <v>0</v>
      </c>
      <c r="G51" s="55"/>
      <c r="H51" s="18"/>
      <c r="I51" s="18"/>
      <c r="J51" s="18"/>
      <c r="K51" s="18"/>
      <c r="L51" s="18"/>
    </row>
    <row r="52" spans="1:12" x14ac:dyDescent="0.35">
      <c r="A52" s="62" t="s">
        <v>135</v>
      </c>
      <c r="B52" s="23" t="s">
        <v>136</v>
      </c>
      <c r="C52" s="24" t="s">
        <v>78</v>
      </c>
      <c r="D52" s="25">
        <v>0</v>
      </c>
      <c r="E52" s="31">
        <f>IF($D52&gt;=1,VLOOKUP($A52,#REF!,2,FALSE),0)</f>
        <v>0</v>
      </c>
      <c r="F52" s="31">
        <f t="shared" si="0"/>
        <v>0</v>
      </c>
      <c r="G52" s="55"/>
      <c r="H52" s="18"/>
      <c r="I52" s="18"/>
      <c r="J52" s="18"/>
      <c r="K52" s="18"/>
      <c r="L52" s="18"/>
    </row>
    <row r="53" spans="1:12" x14ac:dyDescent="0.35">
      <c r="A53" s="62" t="s">
        <v>137</v>
      </c>
      <c r="B53" s="23" t="s">
        <v>138</v>
      </c>
      <c r="C53" s="24" t="s">
        <v>78</v>
      </c>
      <c r="D53" s="25">
        <v>0</v>
      </c>
      <c r="E53" s="31">
        <f>IF($D53&gt;=1,VLOOKUP($A53,#REF!,2,FALSE),0)</f>
        <v>0</v>
      </c>
      <c r="F53" s="31">
        <f t="shared" si="0"/>
        <v>0</v>
      </c>
      <c r="G53" s="55"/>
      <c r="H53" s="18"/>
      <c r="I53" s="18"/>
      <c r="J53" s="18"/>
      <c r="K53" s="18"/>
      <c r="L53" s="18"/>
    </row>
    <row r="54" spans="1:12" ht="15.5" x14ac:dyDescent="0.35">
      <c r="A54" s="62" t="s">
        <v>139</v>
      </c>
      <c r="B54" s="23" t="s">
        <v>140</v>
      </c>
      <c r="C54" s="24" t="s">
        <v>78</v>
      </c>
      <c r="D54" s="25">
        <v>0</v>
      </c>
      <c r="E54" s="31">
        <f>IF($D54&gt;=1,VLOOKUP($A54,#REF!,2,FALSE),0)</f>
        <v>0</v>
      </c>
      <c r="F54" s="31">
        <f t="shared" si="0"/>
        <v>0</v>
      </c>
      <c r="G54" s="61"/>
      <c r="H54" s="18"/>
      <c r="I54" s="18"/>
      <c r="J54" s="18"/>
      <c r="K54" s="18"/>
      <c r="L54" s="18"/>
    </row>
    <row r="55" spans="1:12" x14ac:dyDescent="0.35">
      <c r="A55" s="52"/>
      <c r="B55" s="35" t="s">
        <v>141</v>
      </c>
      <c r="C55" s="29"/>
      <c r="D55" s="29"/>
      <c r="E55" s="29"/>
      <c r="F55" s="29"/>
      <c r="G55" s="53"/>
      <c r="H55" s="18"/>
      <c r="I55" s="18"/>
      <c r="J55" s="18"/>
      <c r="K55" s="18"/>
      <c r="L55" s="18"/>
    </row>
    <row r="56" spans="1:12" x14ac:dyDescent="0.35">
      <c r="A56" s="54">
        <v>8907835</v>
      </c>
      <c r="B56" s="25" t="s">
        <v>142</v>
      </c>
      <c r="C56" s="24" t="s">
        <v>78</v>
      </c>
      <c r="D56" s="25">
        <v>0</v>
      </c>
      <c r="E56" s="31">
        <f>IF($D56&gt;=1,VLOOKUP($A56,#REF!,2,FALSE),0)</f>
        <v>0</v>
      </c>
      <c r="F56" s="31">
        <f t="shared" si="0"/>
        <v>0</v>
      </c>
      <c r="G56" s="55"/>
      <c r="H56" s="18"/>
      <c r="I56" s="18"/>
      <c r="J56" s="18"/>
      <c r="K56" s="18"/>
      <c r="L56" s="18"/>
    </row>
    <row r="57" spans="1:12" ht="15.5" x14ac:dyDescent="0.35">
      <c r="A57" s="54">
        <v>8907834</v>
      </c>
      <c r="B57" s="25" t="s">
        <v>143</v>
      </c>
      <c r="C57" s="24" t="s">
        <v>78</v>
      </c>
      <c r="D57" s="25">
        <v>0</v>
      </c>
      <c r="E57" s="31">
        <f>IF($D57&gt;=1,VLOOKUP($A57,#REF!,2,FALSE),0)</f>
        <v>0</v>
      </c>
      <c r="F57" s="31">
        <f t="shared" si="0"/>
        <v>0</v>
      </c>
      <c r="G57" s="61"/>
      <c r="H57" s="18"/>
      <c r="I57" s="18"/>
      <c r="J57" s="18"/>
      <c r="K57" s="18"/>
      <c r="L57" s="18"/>
    </row>
    <row r="58" spans="1:12" x14ac:dyDescent="0.35">
      <c r="A58" s="54">
        <v>8340950</v>
      </c>
      <c r="B58" s="25" t="s">
        <v>144</v>
      </c>
      <c r="C58" s="32" t="s">
        <v>145</v>
      </c>
      <c r="D58" s="25">
        <v>0</v>
      </c>
      <c r="E58" s="31">
        <f>IF($D58&gt;=1,VLOOKUP($A58,#REF!,2,FALSE),0)</f>
        <v>0</v>
      </c>
      <c r="F58" s="31">
        <f t="shared" si="0"/>
        <v>0</v>
      </c>
      <c r="G58" s="63"/>
      <c r="H58" s="18"/>
      <c r="I58" s="18"/>
      <c r="J58" s="18"/>
      <c r="K58" s="18"/>
      <c r="L58" s="18"/>
    </row>
    <row r="59" spans="1:12" x14ac:dyDescent="0.35">
      <c r="A59" s="54">
        <v>8340943</v>
      </c>
      <c r="B59" s="25" t="s">
        <v>146</v>
      </c>
      <c r="C59" s="32" t="s">
        <v>145</v>
      </c>
      <c r="D59" s="25">
        <v>0</v>
      </c>
      <c r="E59" s="31">
        <f>IF($D59&gt;=1,VLOOKUP($A59,#REF!,2,FALSE),0)</f>
        <v>0</v>
      </c>
      <c r="F59" s="31">
        <f t="shared" si="0"/>
        <v>0</v>
      </c>
      <c r="G59" s="63"/>
    </row>
    <row r="60" spans="1:12" x14ac:dyDescent="0.35">
      <c r="A60" s="64" t="s">
        <v>147</v>
      </c>
      <c r="B60" s="25" t="s">
        <v>148</v>
      </c>
      <c r="C60" s="32" t="s">
        <v>145</v>
      </c>
      <c r="D60" s="25">
        <v>0</v>
      </c>
      <c r="E60" s="31">
        <f>IF($D60&gt;=1,VLOOKUP($A60,#REF!,2,FALSE),0)</f>
        <v>0</v>
      </c>
      <c r="F60" s="31">
        <f t="shared" si="0"/>
        <v>0</v>
      </c>
      <c r="G60" s="59" t="s">
        <v>149</v>
      </c>
    </row>
    <row r="61" spans="1:12" x14ac:dyDescent="0.35">
      <c r="A61" s="64" t="s">
        <v>147</v>
      </c>
      <c r="B61" s="25" t="s">
        <v>150</v>
      </c>
      <c r="C61" s="32" t="s">
        <v>145</v>
      </c>
      <c r="D61" s="25">
        <v>0</v>
      </c>
      <c r="E61" s="31">
        <f>IF($D61&gt;=1,VLOOKUP($A61,#REF!,2,FALSE),0)</f>
        <v>0</v>
      </c>
      <c r="F61" s="31">
        <f t="shared" si="0"/>
        <v>0</v>
      </c>
      <c r="G61" s="59" t="s">
        <v>149</v>
      </c>
    </row>
    <row r="62" spans="1:12" x14ac:dyDescent="0.35">
      <c r="A62" s="54">
        <v>3022347</v>
      </c>
      <c r="B62" s="25" t="s">
        <v>151</v>
      </c>
      <c r="C62" s="32" t="s">
        <v>78</v>
      </c>
      <c r="D62" s="25">
        <v>0</v>
      </c>
      <c r="E62" s="31">
        <f>IF($D62&gt;=1,VLOOKUP($A62,#REF!,2,FALSE),0)</f>
        <v>0</v>
      </c>
      <c r="F62" s="31">
        <f t="shared" si="0"/>
        <v>0</v>
      </c>
      <c r="G62" s="63"/>
    </row>
    <row r="63" spans="1:12" x14ac:dyDescent="0.35">
      <c r="A63" s="54">
        <v>8341136</v>
      </c>
      <c r="B63" s="25" t="s">
        <v>152</v>
      </c>
      <c r="C63" s="32" t="s">
        <v>78</v>
      </c>
      <c r="D63" s="25">
        <v>0</v>
      </c>
      <c r="E63" s="31">
        <f>IF($D63&gt;=1,VLOOKUP($A63,#REF!,2,FALSE),0)</f>
        <v>0</v>
      </c>
      <c r="F63" s="31">
        <f t="shared" si="0"/>
        <v>0</v>
      </c>
      <c r="G63" s="63"/>
    </row>
    <row r="64" spans="1:12" x14ac:dyDescent="0.35">
      <c r="A64" s="54">
        <v>1551306</v>
      </c>
      <c r="B64" s="25" t="s">
        <v>153</v>
      </c>
      <c r="C64" s="32" t="s">
        <v>78</v>
      </c>
      <c r="D64" s="25">
        <v>0</v>
      </c>
      <c r="E64" s="31">
        <f>IF($D64&gt;=1,VLOOKUP($A64,#REF!,2,FALSE),0)</f>
        <v>0</v>
      </c>
      <c r="F64" s="31">
        <f t="shared" si="0"/>
        <v>0</v>
      </c>
      <c r="G64" s="63"/>
    </row>
    <row r="65" spans="1:7" x14ac:dyDescent="0.35">
      <c r="A65" s="65"/>
      <c r="B65" s="34" t="s">
        <v>154</v>
      </c>
      <c r="C65" s="33"/>
      <c r="D65" s="29"/>
      <c r="E65" s="29"/>
      <c r="F65" s="33"/>
      <c r="G65" s="66"/>
    </row>
    <row r="66" spans="1:7" x14ac:dyDescent="0.35">
      <c r="A66" s="54" t="s">
        <v>155</v>
      </c>
      <c r="B66" s="25" t="s">
        <v>156</v>
      </c>
      <c r="C66" s="26" t="s">
        <v>78</v>
      </c>
      <c r="D66" s="25">
        <v>0</v>
      </c>
      <c r="E66" s="31">
        <f>IF($D66&gt;=1,VLOOKUP($A66,#REF!,2,FALSE),0)</f>
        <v>0</v>
      </c>
      <c r="F66" s="31">
        <f t="shared" si="0"/>
        <v>0</v>
      </c>
      <c r="G66" s="63"/>
    </row>
    <row r="67" spans="1:7" x14ac:dyDescent="0.35">
      <c r="A67" s="73" t="s">
        <v>157</v>
      </c>
      <c r="B67" s="25" t="s">
        <v>158</v>
      </c>
      <c r="C67" s="26" t="s">
        <v>78</v>
      </c>
      <c r="D67" s="25">
        <v>0</v>
      </c>
      <c r="E67" s="31">
        <f>IF($D67&gt;=1,VLOOKUP($A67,#REF!,2,FALSE),0)</f>
        <v>0</v>
      </c>
      <c r="F67" s="31">
        <f t="shared" si="0"/>
        <v>0</v>
      </c>
      <c r="G67" s="63"/>
    </row>
    <row r="68" spans="1:7" x14ac:dyDescent="0.35">
      <c r="A68" s="54" t="s">
        <v>159</v>
      </c>
      <c r="B68" s="25" t="s">
        <v>160</v>
      </c>
      <c r="C68" s="26" t="s">
        <v>78</v>
      </c>
      <c r="D68" s="25">
        <v>0</v>
      </c>
      <c r="E68" s="31">
        <f>IF($D68&gt;=1,VLOOKUP($A68,#REF!,2,FALSE),0)</f>
        <v>0</v>
      </c>
      <c r="F68" s="31">
        <f t="shared" ref="F68:F71" si="2">SUM(D68*E68)</f>
        <v>0</v>
      </c>
      <c r="G68" s="63"/>
    </row>
    <row r="69" spans="1:7" x14ac:dyDescent="0.35">
      <c r="A69" s="54" t="s">
        <v>159</v>
      </c>
      <c r="B69" s="25" t="s">
        <v>161</v>
      </c>
      <c r="C69" s="26" t="s">
        <v>78</v>
      </c>
      <c r="D69" s="25">
        <v>0</v>
      </c>
      <c r="E69" s="31">
        <f>IF($D69&gt;=1,VLOOKUP($A69,#REF!,2,FALSE),0)</f>
        <v>0</v>
      </c>
      <c r="F69" s="31">
        <f t="shared" si="2"/>
        <v>0</v>
      </c>
      <c r="G69" s="63"/>
    </row>
    <row r="70" spans="1:7" x14ac:dyDescent="0.35">
      <c r="A70" s="54" t="s">
        <v>159</v>
      </c>
      <c r="B70" s="25" t="s">
        <v>162</v>
      </c>
      <c r="C70" s="26" t="s">
        <v>78</v>
      </c>
      <c r="D70" s="25">
        <v>0</v>
      </c>
      <c r="E70" s="31">
        <f>IF($D70&gt;=1,VLOOKUP($A70,#REF!,2,FALSE),0)</f>
        <v>0</v>
      </c>
      <c r="F70" s="31">
        <f t="shared" si="2"/>
        <v>0</v>
      </c>
      <c r="G70" s="63"/>
    </row>
    <row r="71" spans="1:7" x14ac:dyDescent="0.35">
      <c r="A71" s="54" t="s">
        <v>159</v>
      </c>
      <c r="B71" s="25" t="s">
        <v>163</v>
      </c>
      <c r="C71" s="26" t="s">
        <v>78</v>
      </c>
      <c r="D71" s="25">
        <v>0</v>
      </c>
      <c r="E71" s="31">
        <f>IF($D71&gt;=1,VLOOKUP($A71,#REF!,2,FALSE),0)</f>
        <v>0</v>
      </c>
      <c r="F71" s="31">
        <f t="shared" si="2"/>
        <v>0</v>
      </c>
      <c r="G71" s="63"/>
    </row>
    <row r="72" spans="1:7" x14ac:dyDescent="0.35">
      <c r="A72" s="54" t="s">
        <v>159</v>
      </c>
      <c r="B72" s="72" t="s">
        <v>164</v>
      </c>
      <c r="C72" s="26" t="s">
        <v>78</v>
      </c>
      <c r="D72" s="25">
        <v>0</v>
      </c>
      <c r="E72" s="31">
        <f>IF($D72&gt;=1,VLOOKUP($A72,#REF!,2,FALSE),0)</f>
        <v>0</v>
      </c>
      <c r="F72" s="31">
        <f t="shared" si="0"/>
        <v>0</v>
      </c>
      <c r="G72" s="63"/>
    </row>
    <row r="73" spans="1:7" x14ac:dyDescent="0.35">
      <c r="A73" s="54" t="s">
        <v>159</v>
      </c>
      <c r="B73" s="72" t="s">
        <v>165</v>
      </c>
      <c r="C73" s="26" t="s">
        <v>78</v>
      </c>
      <c r="D73" s="25">
        <v>0</v>
      </c>
      <c r="E73" s="31">
        <f>IF($D73&gt;=1,VLOOKUP($A73,#REF!,2,FALSE),0)</f>
        <v>0</v>
      </c>
      <c r="F73" s="31">
        <f t="shared" si="0"/>
        <v>0</v>
      </c>
      <c r="G73" s="63"/>
    </row>
    <row r="74" spans="1:7" x14ac:dyDescent="0.35">
      <c r="A74" s="54" t="s">
        <v>159</v>
      </c>
      <c r="B74" s="72" t="s">
        <v>166</v>
      </c>
      <c r="C74" s="26" t="s">
        <v>78</v>
      </c>
      <c r="D74" s="25">
        <v>0</v>
      </c>
      <c r="E74" s="31">
        <f>IF($D74&gt;=1,VLOOKUP($A74,#REF!,2,FALSE),0)</f>
        <v>0</v>
      </c>
      <c r="F74" s="31">
        <f t="shared" si="0"/>
        <v>0</v>
      </c>
      <c r="G74" s="63"/>
    </row>
    <row r="75" spans="1:7" x14ac:dyDescent="0.35">
      <c r="A75" s="54" t="s">
        <v>159</v>
      </c>
      <c r="B75" s="72" t="s">
        <v>167</v>
      </c>
      <c r="C75" s="26" t="s">
        <v>78</v>
      </c>
      <c r="D75" s="25">
        <v>0</v>
      </c>
      <c r="E75" s="31">
        <f>IF($D75&gt;=1,VLOOKUP($A75,#REF!,2,FALSE),0)</f>
        <v>0</v>
      </c>
      <c r="F75" s="31">
        <f t="shared" ref="F75" si="3">SUM(D75*E75)</f>
        <v>0</v>
      </c>
      <c r="G75" s="63"/>
    </row>
    <row r="76" spans="1:7" x14ac:dyDescent="0.35">
      <c r="A76" s="54" t="s">
        <v>168</v>
      </c>
      <c r="B76" s="25" t="s">
        <v>169</v>
      </c>
      <c r="C76" s="26" t="s">
        <v>78</v>
      </c>
      <c r="D76" s="25">
        <v>0</v>
      </c>
      <c r="E76" s="31">
        <f>IF($D76&gt;=1,VLOOKUP($A76,#REF!,2,FALSE),0)</f>
        <v>0</v>
      </c>
      <c r="F76" s="31">
        <f t="shared" si="0"/>
        <v>0</v>
      </c>
      <c r="G76" s="63"/>
    </row>
    <row r="77" spans="1:7" x14ac:dyDescent="0.35">
      <c r="A77" s="54">
        <v>1320384</v>
      </c>
      <c r="B77" s="25" t="s">
        <v>170</v>
      </c>
      <c r="C77" s="26" t="s">
        <v>78</v>
      </c>
      <c r="D77" s="25">
        <v>0</v>
      </c>
      <c r="E77" s="31">
        <f>IF($D77&gt;=1,VLOOKUP($A77,#REF!,2,FALSE),0)</f>
        <v>0</v>
      </c>
      <c r="F77" s="31">
        <f t="shared" si="0"/>
        <v>0</v>
      </c>
      <c r="G77" s="63"/>
    </row>
    <row r="78" spans="1:7" x14ac:dyDescent="0.35">
      <c r="A78" s="54">
        <v>3173013</v>
      </c>
      <c r="B78" s="25" t="s">
        <v>171</v>
      </c>
      <c r="C78" s="26" t="s">
        <v>78</v>
      </c>
      <c r="D78" s="25">
        <v>0</v>
      </c>
      <c r="E78" s="31">
        <f>IF($D78&gt;=1,VLOOKUP($A78,#REF!,2,FALSE),0)</f>
        <v>0</v>
      </c>
      <c r="F78" s="31">
        <f t="shared" si="0"/>
        <v>0</v>
      </c>
      <c r="G78" s="63"/>
    </row>
    <row r="79" spans="1:7" x14ac:dyDescent="0.35">
      <c r="A79" s="65"/>
      <c r="B79" s="34" t="s">
        <v>51</v>
      </c>
      <c r="C79" s="33"/>
      <c r="D79" s="29"/>
      <c r="E79" s="29"/>
      <c r="F79" s="33"/>
      <c r="G79" s="66"/>
    </row>
    <row r="80" spans="1:7" x14ac:dyDescent="0.35">
      <c r="A80" s="54">
        <v>3991860</v>
      </c>
      <c r="B80" s="25" t="s">
        <v>172</v>
      </c>
      <c r="C80" s="26" t="s">
        <v>78</v>
      </c>
      <c r="D80" s="25">
        <v>0</v>
      </c>
      <c r="E80" s="31">
        <f>IF($D80&gt;=1,VLOOKUP($A80,#REF!,2,FALSE),0)</f>
        <v>0</v>
      </c>
      <c r="F80" s="31">
        <f t="shared" ref="F80:F95" si="4">SUM(D80*E80)</f>
        <v>0</v>
      </c>
      <c r="G80" s="63"/>
    </row>
    <row r="81" spans="1:7" x14ac:dyDescent="0.35">
      <c r="A81" s="54">
        <v>3434204</v>
      </c>
      <c r="B81" s="25" t="s">
        <v>173</v>
      </c>
      <c r="C81" s="26" t="s">
        <v>78</v>
      </c>
      <c r="D81" s="25">
        <v>0</v>
      </c>
      <c r="E81" s="31">
        <f>IF($D81&gt;=1,VLOOKUP($A81,#REF!,2,FALSE),0)</f>
        <v>0</v>
      </c>
      <c r="F81" s="31">
        <f t="shared" si="4"/>
        <v>0</v>
      </c>
      <c r="G81" s="63"/>
    </row>
    <row r="82" spans="1:7" x14ac:dyDescent="0.35">
      <c r="A82" s="54">
        <v>3434205</v>
      </c>
      <c r="B82" s="25" t="s">
        <v>174</v>
      </c>
      <c r="C82" s="26" t="s">
        <v>78</v>
      </c>
      <c r="D82" s="25">
        <v>0</v>
      </c>
      <c r="E82" s="31">
        <f>IF($D82&gt;=1,VLOOKUP($A82,#REF!,2,FALSE),0)</f>
        <v>0</v>
      </c>
      <c r="F82" s="31">
        <f t="shared" si="4"/>
        <v>0</v>
      </c>
      <c r="G82" s="63"/>
    </row>
    <row r="83" spans="1:7" x14ac:dyDescent="0.35">
      <c r="A83" s="54">
        <v>3000661</v>
      </c>
      <c r="B83" s="25" t="s">
        <v>175</v>
      </c>
      <c r="C83" s="26" t="s">
        <v>78</v>
      </c>
      <c r="D83" s="25">
        <v>0</v>
      </c>
      <c r="E83" s="31">
        <f>IF($D83&gt;=1,VLOOKUP($A83,#REF!,2,FALSE),0)</f>
        <v>0</v>
      </c>
      <c r="F83" s="31">
        <f t="shared" ref="F83:F84" si="5">SUM(D83*E83)</f>
        <v>0</v>
      </c>
      <c r="G83" s="63"/>
    </row>
    <row r="84" spans="1:7" x14ac:dyDescent="0.35">
      <c r="A84" s="54">
        <v>3000850</v>
      </c>
      <c r="B84" s="25" t="s">
        <v>176</v>
      </c>
      <c r="C84" s="26" t="s">
        <v>78</v>
      </c>
      <c r="D84" s="25">
        <v>0</v>
      </c>
      <c r="E84" s="31">
        <f>IF($D84&gt;=1,VLOOKUP($A84,#REF!,2,FALSE),0)</f>
        <v>0</v>
      </c>
      <c r="F84" s="31">
        <f t="shared" si="5"/>
        <v>0</v>
      </c>
      <c r="G84" s="63"/>
    </row>
    <row r="85" spans="1:7" x14ac:dyDescent="0.35">
      <c r="A85" s="54">
        <v>2632409</v>
      </c>
      <c r="B85" s="25" t="s">
        <v>177</v>
      </c>
      <c r="C85" s="26" t="s">
        <v>78</v>
      </c>
      <c r="D85" s="25">
        <v>0</v>
      </c>
      <c r="E85" s="31">
        <f>IF($D85&gt;=1,VLOOKUP($A85,#REF!,2,FALSE),0)</f>
        <v>0</v>
      </c>
      <c r="F85" s="31">
        <f t="shared" si="4"/>
        <v>0</v>
      </c>
      <c r="G85" s="63"/>
    </row>
    <row r="86" spans="1:7" x14ac:dyDescent="0.35">
      <c r="A86" s="54">
        <v>8202003</v>
      </c>
      <c r="B86" s="25" t="s">
        <v>178</v>
      </c>
      <c r="C86" s="26" t="s">
        <v>78</v>
      </c>
      <c r="D86" s="25">
        <v>0</v>
      </c>
      <c r="E86" s="31">
        <f>IF($D86&gt;=1,VLOOKUP($A86,#REF!,2,FALSE),0)</f>
        <v>0</v>
      </c>
      <c r="F86" s="31">
        <f t="shared" si="4"/>
        <v>0</v>
      </c>
      <c r="G86" s="63"/>
    </row>
    <row r="87" spans="1:7" x14ac:dyDescent="0.35">
      <c r="A87" s="54">
        <v>2700010</v>
      </c>
      <c r="B87" s="25" t="s">
        <v>179</v>
      </c>
      <c r="C87" s="26" t="s">
        <v>78</v>
      </c>
      <c r="D87" s="25">
        <v>0</v>
      </c>
      <c r="E87" s="31">
        <f>IF($D87&gt;=1,VLOOKUP($A87,#REF!,2,FALSE),0)</f>
        <v>0</v>
      </c>
      <c r="F87" s="31">
        <f t="shared" si="4"/>
        <v>0</v>
      </c>
      <c r="G87" s="63"/>
    </row>
    <row r="88" spans="1:7" x14ac:dyDescent="0.35">
      <c r="A88" s="54">
        <v>2700022</v>
      </c>
      <c r="B88" s="25" t="s">
        <v>180</v>
      </c>
      <c r="C88" s="26" t="s">
        <v>78</v>
      </c>
      <c r="D88" s="25">
        <v>0</v>
      </c>
      <c r="E88" s="31">
        <f>IF($D88&gt;=1,VLOOKUP($A88,#REF!,2,FALSE),0)</f>
        <v>0</v>
      </c>
      <c r="F88" s="31">
        <f t="shared" si="4"/>
        <v>0</v>
      </c>
      <c r="G88" s="63"/>
    </row>
    <row r="89" spans="1:7" x14ac:dyDescent="0.35">
      <c r="A89" s="54">
        <v>1210015</v>
      </c>
      <c r="B89" s="27" t="s">
        <v>181</v>
      </c>
      <c r="C89" s="77" t="s">
        <v>145</v>
      </c>
      <c r="D89" s="25">
        <v>0</v>
      </c>
      <c r="E89" s="31">
        <f>IF($D89&gt;=1,VLOOKUP($A89,#REF!,2,FALSE),0)</f>
        <v>0</v>
      </c>
      <c r="F89" s="31">
        <f t="shared" si="4"/>
        <v>0</v>
      </c>
      <c r="G89" s="63" t="s">
        <v>112</v>
      </c>
    </row>
    <row r="90" spans="1:7" x14ac:dyDescent="0.35">
      <c r="A90" s="54">
        <v>8202024</v>
      </c>
      <c r="B90" s="25" t="s">
        <v>182</v>
      </c>
      <c r="C90" s="26" t="s">
        <v>78</v>
      </c>
      <c r="D90" s="25">
        <v>0</v>
      </c>
      <c r="E90" s="31">
        <f>IF($D90&gt;=1,VLOOKUP($A90,#REF!,2,FALSE),0)</f>
        <v>0</v>
      </c>
      <c r="F90" s="31">
        <f t="shared" si="4"/>
        <v>0</v>
      </c>
      <c r="G90" s="63"/>
    </row>
    <row r="91" spans="1:7" x14ac:dyDescent="0.35">
      <c r="A91" s="54">
        <v>8202025</v>
      </c>
      <c r="B91" s="25" t="s">
        <v>183</v>
      </c>
      <c r="C91" s="26" t="s">
        <v>78</v>
      </c>
      <c r="D91" s="25">
        <v>0</v>
      </c>
      <c r="E91" s="31">
        <f>IF($D91&gt;=1,VLOOKUP($A91,#REF!,2,FALSE),0)</f>
        <v>0</v>
      </c>
      <c r="F91" s="31">
        <f t="shared" si="4"/>
        <v>0</v>
      </c>
      <c r="G91" s="63"/>
    </row>
    <row r="92" spans="1:7" x14ac:dyDescent="0.35">
      <c r="A92" s="54">
        <v>3991850</v>
      </c>
      <c r="B92" s="25" t="s">
        <v>184</v>
      </c>
      <c r="C92" s="26" t="s">
        <v>78</v>
      </c>
      <c r="D92" s="25">
        <v>0</v>
      </c>
      <c r="E92" s="31">
        <f>IF($D92&gt;=1,VLOOKUP($A92,#REF!,2,FALSE),0)</f>
        <v>0</v>
      </c>
      <c r="F92" s="31">
        <f t="shared" si="4"/>
        <v>0</v>
      </c>
      <c r="G92" s="63"/>
    </row>
    <row r="93" spans="1:7" x14ac:dyDescent="0.35">
      <c r="A93" s="54">
        <v>3991851</v>
      </c>
      <c r="B93" s="25" t="s">
        <v>185</v>
      </c>
      <c r="C93" s="26" t="s">
        <v>78</v>
      </c>
      <c r="D93" s="25">
        <v>0</v>
      </c>
      <c r="E93" s="31">
        <f>IF($D93&gt;=1,VLOOKUP($A93,#REF!,2,FALSE),0)</f>
        <v>0</v>
      </c>
      <c r="F93" s="31">
        <f t="shared" si="4"/>
        <v>0</v>
      </c>
      <c r="G93" s="63"/>
    </row>
    <row r="94" spans="1:7" x14ac:dyDescent="0.35">
      <c r="A94" s="54">
        <v>3179498</v>
      </c>
      <c r="B94" s="25" t="s">
        <v>186</v>
      </c>
      <c r="C94" s="26" t="s">
        <v>78</v>
      </c>
      <c r="D94" s="25">
        <v>0</v>
      </c>
      <c r="E94" s="31">
        <f>IF($D94&gt;=1,VLOOKUP($A94,#REF!,2,FALSE),0)</f>
        <v>0</v>
      </c>
      <c r="F94" s="31">
        <f t="shared" si="4"/>
        <v>0</v>
      </c>
      <c r="G94" s="63"/>
    </row>
    <row r="95" spans="1:7" x14ac:dyDescent="0.35">
      <c r="A95" s="54">
        <v>3179499</v>
      </c>
      <c r="B95" s="25" t="s">
        <v>187</v>
      </c>
      <c r="C95" s="26" t="s">
        <v>78</v>
      </c>
      <c r="D95" s="25">
        <v>0</v>
      </c>
      <c r="E95" s="31">
        <f>IF($D95&gt;=1,VLOOKUP($A95,#REF!,2,FALSE),0)</f>
        <v>0</v>
      </c>
      <c r="F95" s="31">
        <f t="shared" si="4"/>
        <v>0</v>
      </c>
      <c r="G95" s="63"/>
    </row>
    <row r="96" spans="1:7" ht="15" thickBot="1" x14ac:dyDescent="0.4">
      <c r="A96" s="67"/>
      <c r="B96" s="68"/>
      <c r="C96" s="69"/>
      <c r="D96" s="68"/>
      <c r="E96" s="70"/>
      <c r="F96" s="70"/>
      <c r="G96" s="71"/>
    </row>
    <row r="97" spans="5:6" ht="19" thickBot="1" x14ac:dyDescent="0.5">
      <c r="E97" s="36" t="s">
        <v>188</v>
      </c>
      <c r="F97" s="37" t="e">
        <f>SUM(F15:F95)</f>
        <v>#REF!</v>
      </c>
    </row>
  </sheetData>
  <mergeCells count="8">
    <mergeCell ref="A11:B11"/>
    <mergeCell ref="A12:B12"/>
    <mergeCell ref="A2:B2"/>
    <mergeCell ref="A4:B4"/>
    <mergeCell ref="A5:B5"/>
    <mergeCell ref="A6:B6"/>
    <mergeCell ref="A7:B7"/>
    <mergeCell ref="A9:B9"/>
  </mergeCells>
  <conditionalFormatting sqref="D15:F95">
    <cfRule type="cellIs" dxfId="3" priority="1" operator="greaterThan">
      <formula>0</formula>
    </cfRule>
  </conditionalFormatting>
  <conditionalFormatting sqref="G14:G95">
    <cfRule type="cellIs" dxfId="2" priority="2" operator="greater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J174"/>
  <sheetViews>
    <sheetView tabSelected="1" zoomScale="61" zoomScaleNormal="80" zoomScaleSheetLayoutView="80" workbookViewId="0">
      <selection activeCell="V19" sqref="V19"/>
    </sheetView>
  </sheetViews>
  <sheetFormatPr defaultColWidth="8.453125" defaultRowHeight="13.5" x14ac:dyDescent="0.35"/>
  <cols>
    <col min="1" max="1" width="11.1796875" style="1" customWidth="1"/>
    <col min="2" max="2" width="8.453125" style="1" customWidth="1"/>
    <col min="3" max="3" width="8.453125" style="1"/>
    <col min="4" max="4" width="9.7265625" style="1" customWidth="1"/>
    <col min="5" max="5" width="12" style="1" customWidth="1"/>
    <col min="6" max="6" width="8.453125" style="1" customWidth="1"/>
    <col min="7" max="8" width="8.453125" style="1"/>
    <col min="9" max="9" width="9.453125" style="1" customWidth="1"/>
    <col min="10" max="10" width="11.1796875" style="1" customWidth="1"/>
    <col min="11" max="18" width="8.453125" style="1"/>
    <col min="19" max="19" width="0" style="1" hidden="1" customWidth="1"/>
    <col min="20" max="16384" width="8.453125" style="1"/>
  </cols>
  <sheetData>
    <row r="1" spans="1:36" ht="17.5" customHeight="1" x14ac:dyDescent="0.35">
      <c r="A1" s="95"/>
      <c r="B1" s="95"/>
      <c r="C1" s="95"/>
      <c r="D1" s="98" t="s">
        <v>189</v>
      </c>
      <c r="E1" s="119">
        <v>45638</v>
      </c>
      <c r="F1" s="119"/>
      <c r="G1" s="119"/>
      <c r="H1" s="119"/>
      <c r="I1" s="119"/>
      <c r="J1" s="109">
        <v>2</v>
      </c>
      <c r="K1" s="96" t="s">
        <v>12</v>
      </c>
      <c r="L1" s="96"/>
      <c r="M1" s="96"/>
      <c r="N1" s="96"/>
      <c r="O1" s="96"/>
      <c r="P1" s="96"/>
      <c r="Q1" s="96"/>
      <c r="R1" s="96"/>
    </row>
    <row r="2" spans="1:36" ht="18" customHeight="1" x14ac:dyDescent="0.35">
      <c r="A2" s="95"/>
      <c r="B2" s="95"/>
      <c r="C2" s="95"/>
      <c r="D2" s="98"/>
      <c r="E2" s="119"/>
      <c r="F2" s="119"/>
      <c r="G2" s="119"/>
      <c r="H2" s="119"/>
      <c r="I2" s="119"/>
      <c r="J2" s="109"/>
      <c r="K2" s="120" t="s">
        <v>54</v>
      </c>
      <c r="L2" s="121"/>
      <c r="M2" s="121"/>
      <c r="N2" s="121"/>
      <c r="O2" s="121"/>
      <c r="P2" s="121"/>
      <c r="Q2" s="121"/>
      <c r="R2" s="122"/>
    </row>
    <row r="3" spans="1:36" ht="17.5" customHeight="1" x14ac:dyDescent="0.35">
      <c r="A3" s="95"/>
      <c r="B3" s="95"/>
      <c r="C3" s="95"/>
      <c r="D3" s="115" t="s">
        <v>190</v>
      </c>
      <c r="E3" s="116"/>
      <c r="F3" s="91" t="s">
        <v>45</v>
      </c>
      <c r="G3" s="92"/>
      <c r="H3" s="110" t="s">
        <v>191</v>
      </c>
      <c r="I3" s="93" t="s">
        <v>45</v>
      </c>
      <c r="J3" s="109"/>
      <c r="K3" s="90" t="s">
        <v>13</v>
      </c>
      <c r="L3" s="90"/>
      <c r="M3" s="90"/>
      <c r="N3" s="90"/>
      <c r="O3" s="97" t="s">
        <v>45</v>
      </c>
      <c r="P3" s="97"/>
      <c r="Q3" s="97"/>
      <c r="R3" s="97"/>
    </row>
    <row r="4" spans="1:36" ht="18" customHeight="1" x14ac:dyDescent="0.35">
      <c r="A4" s="95"/>
      <c r="B4" s="95"/>
      <c r="C4" s="95"/>
      <c r="D4" s="123" t="s">
        <v>192</v>
      </c>
      <c r="E4" s="123"/>
      <c r="F4" s="123"/>
      <c r="G4" s="17" t="s">
        <v>31</v>
      </c>
      <c r="H4" s="111"/>
      <c r="I4" s="94"/>
      <c r="J4" s="109"/>
      <c r="K4" s="90" t="s">
        <v>14</v>
      </c>
      <c r="L4" s="90"/>
      <c r="M4" s="90"/>
      <c r="N4" s="90"/>
      <c r="O4" s="90"/>
      <c r="P4" s="90"/>
      <c r="Q4" s="90"/>
      <c r="R4" s="90"/>
    </row>
    <row r="5" spans="1:36" ht="17.5" customHeight="1" x14ac:dyDescent="0.35">
      <c r="A5" s="90" t="s">
        <v>193</v>
      </c>
      <c r="B5" s="90"/>
      <c r="C5" s="8"/>
      <c r="D5" s="90" t="s">
        <v>194</v>
      </c>
      <c r="E5" s="90"/>
      <c r="F5" s="95" t="s">
        <v>195</v>
      </c>
      <c r="G5" s="95"/>
      <c r="H5" s="95"/>
      <c r="I5" s="95"/>
      <c r="J5" s="109"/>
      <c r="K5" s="99" t="s">
        <v>32</v>
      </c>
      <c r="L5" s="100"/>
      <c r="M5" s="100"/>
      <c r="N5" s="100"/>
      <c r="O5" s="100"/>
      <c r="P5" s="100"/>
      <c r="Q5" s="100"/>
      <c r="R5" s="101"/>
    </row>
    <row r="6" spans="1:36" ht="19.5" x14ac:dyDescent="0.35">
      <c r="A6" s="138" t="s">
        <v>196</v>
      </c>
      <c r="B6" s="138"/>
      <c r="C6" s="138"/>
      <c r="D6" s="138"/>
      <c r="E6" s="138"/>
      <c r="F6" s="138"/>
      <c r="G6" s="138"/>
      <c r="H6" s="138"/>
      <c r="I6" s="138"/>
      <c r="J6" s="109"/>
      <c r="K6" s="90" t="s">
        <v>197</v>
      </c>
      <c r="L6" s="90"/>
      <c r="M6" s="90"/>
      <c r="N6" s="90"/>
      <c r="O6" s="95" t="s">
        <v>198</v>
      </c>
      <c r="P6" s="95"/>
      <c r="Q6" s="95"/>
      <c r="R6" s="95"/>
    </row>
    <row r="7" spans="1:36" ht="22.5" customHeight="1" x14ac:dyDescent="0.35">
      <c r="A7" s="90" t="s">
        <v>199</v>
      </c>
      <c r="B7" s="118"/>
      <c r="C7" s="140" t="s">
        <v>280</v>
      </c>
      <c r="D7" s="141"/>
      <c r="E7" s="141"/>
      <c r="F7" s="141"/>
      <c r="G7" s="141"/>
      <c r="H7" s="141"/>
      <c r="I7" s="141"/>
      <c r="J7" s="109"/>
      <c r="K7" s="98" t="s">
        <v>200</v>
      </c>
      <c r="L7" s="98"/>
      <c r="M7" s="97"/>
      <c r="N7" s="97"/>
      <c r="O7" s="97"/>
      <c r="P7" s="97"/>
      <c r="Q7" s="97"/>
      <c r="R7" s="97"/>
    </row>
    <row r="8" spans="1:36" ht="31" customHeight="1" x14ac:dyDescent="0.35">
      <c r="A8" s="16" t="s">
        <v>201</v>
      </c>
      <c r="B8" s="95" t="s">
        <v>282</v>
      </c>
      <c r="C8" s="95"/>
      <c r="D8" s="139"/>
      <c r="E8" s="90" t="s">
        <v>202</v>
      </c>
      <c r="F8" s="118"/>
      <c r="G8" s="155" t="s">
        <v>281</v>
      </c>
      <c r="H8" s="156"/>
      <c r="I8" s="156"/>
      <c r="J8" s="109"/>
      <c r="K8" s="98"/>
      <c r="L8" s="98"/>
      <c r="M8" s="97"/>
      <c r="N8" s="97"/>
      <c r="O8" s="97"/>
      <c r="P8" s="97"/>
      <c r="Q8" s="97"/>
      <c r="R8" s="97"/>
    </row>
    <row r="9" spans="1:36" ht="18" customHeight="1" x14ac:dyDescent="0.35">
      <c r="A9" s="90" t="s">
        <v>203</v>
      </c>
      <c r="B9" s="127" t="s">
        <v>204</v>
      </c>
      <c r="C9" s="127"/>
      <c r="D9" s="127"/>
      <c r="E9" s="127"/>
      <c r="F9" s="127"/>
      <c r="G9" s="127"/>
      <c r="H9" s="127"/>
      <c r="I9" s="127"/>
      <c r="J9" s="109"/>
      <c r="K9" s="98"/>
      <c r="L9" s="98"/>
      <c r="M9" s="97"/>
      <c r="N9" s="97"/>
      <c r="O9" s="97"/>
      <c r="P9" s="97"/>
      <c r="Q9" s="97"/>
      <c r="R9" s="97"/>
      <c r="T9" s="2"/>
      <c r="U9" s="2"/>
      <c r="V9" s="2"/>
      <c r="W9" s="2"/>
      <c r="X9" s="2"/>
      <c r="Y9" s="2"/>
      <c r="Z9" s="2"/>
      <c r="AA9" s="2"/>
      <c r="AB9" s="2"/>
      <c r="AC9" s="2"/>
      <c r="AD9" s="2"/>
      <c r="AE9" s="2"/>
      <c r="AF9" s="2"/>
      <c r="AG9" s="2"/>
      <c r="AH9" s="2"/>
      <c r="AI9" s="2"/>
      <c r="AJ9" s="2"/>
    </row>
    <row r="10" spans="1:36" ht="18" customHeight="1" x14ac:dyDescent="0.35">
      <c r="A10" s="90"/>
      <c r="B10" s="127"/>
      <c r="C10" s="127"/>
      <c r="D10" s="127"/>
      <c r="E10" s="127"/>
      <c r="F10" s="127"/>
      <c r="G10" s="127"/>
      <c r="H10" s="127"/>
      <c r="I10" s="127"/>
      <c r="J10" s="109"/>
      <c r="K10" s="98"/>
      <c r="L10" s="98"/>
      <c r="M10" s="97"/>
      <c r="N10" s="97"/>
      <c r="O10" s="97"/>
      <c r="P10" s="97"/>
      <c r="Q10" s="97"/>
      <c r="R10" s="97"/>
      <c r="T10" s="2"/>
      <c r="U10" s="2"/>
      <c r="V10" s="2"/>
      <c r="W10" s="2"/>
      <c r="X10" s="2"/>
      <c r="Y10" s="2"/>
      <c r="Z10" s="2"/>
      <c r="AA10" s="2"/>
      <c r="AB10" s="2"/>
    </row>
    <row r="11" spans="1:36" ht="18" customHeight="1" x14ac:dyDescent="0.35">
      <c r="A11" s="90" t="s">
        <v>205</v>
      </c>
      <c r="B11" s="127" t="s">
        <v>204</v>
      </c>
      <c r="C11" s="127"/>
      <c r="D11" s="127"/>
      <c r="E11" s="127"/>
      <c r="F11" s="127"/>
      <c r="G11" s="127"/>
      <c r="H11" s="127"/>
      <c r="I11" s="127"/>
      <c r="J11" s="109"/>
      <c r="K11" s="98"/>
      <c r="L11" s="98"/>
      <c r="M11" s="97"/>
      <c r="N11" s="97"/>
      <c r="O11" s="97"/>
      <c r="P11" s="97"/>
      <c r="Q11" s="97"/>
      <c r="R11" s="97"/>
      <c r="T11" s="2"/>
      <c r="U11" s="2"/>
      <c r="V11" s="2"/>
      <c r="W11" s="2"/>
      <c r="X11" s="2"/>
      <c r="Y11" s="2"/>
      <c r="Z11" s="2"/>
      <c r="AA11" s="2"/>
      <c r="AB11" s="2"/>
    </row>
    <row r="12" spans="1:36" ht="18" customHeight="1" x14ac:dyDescent="0.35">
      <c r="A12" s="90"/>
      <c r="B12" s="127"/>
      <c r="C12" s="127"/>
      <c r="D12" s="127"/>
      <c r="E12" s="127"/>
      <c r="F12" s="127"/>
      <c r="G12" s="127"/>
      <c r="H12" s="127"/>
      <c r="I12" s="127"/>
      <c r="J12" s="109"/>
      <c r="K12" s="98"/>
      <c r="L12" s="98"/>
      <c r="M12" s="97"/>
      <c r="N12" s="97"/>
      <c r="O12" s="97"/>
      <c r="P12" s="97"/>
      <c r="Q12" s="97"/>
      <c r="R12" s="97"/>
      <c r="T12" s="2"/>
      <c r="U12" s="2"/>
      <c r="V12" s="2"/>
      <c r="W12" s="2"/>
      <c r="X12" s="2"/>
      <c r="Y12" s="2"/>
      <c r="Z12" s="2"/>
      <c r="AA12" s="2"/>
      <c r="AB12" s="2"/>
    </row>
    <row r="13" spans="1:36" ht="20.5" customHeight="1" x14ac:dyDescent="0.35">
      <c r="A13" s="98" t="s">
        <v>206</v>
      </c>
      <c r="B13" s="137"/>
      <c r="C13" s="137"/>
      <c r="D13" s="137"/>
      <c r="E13" s="137"/>
      <c r="F13" s="137"/>
      <c r="G13" s="137"/>
      <c r="H13" s="137"/>
      <c r="I13" s="137"/>
      <c r="J13" s="109"/>
      <c r="K13" s="98"/>
      <c r="L13" s="98"/>
      <c r="M13" s="97"/>
      <c r="N13" s="97"/>
      <c r="O13" s="97"/>
      <c r="P13" s="97"/>
      <c r="Q13" s="97"/>
      <c r="R13" s="97"/>
      <c r="T13" s="2"/>
      <c r="U13" s="2"/>
      <c r="V13" s="2"/>
      <c r="W13" s="2"/>
      <c r="X13" s="2"/>
      <c r="Y13" s="2"/>
      <c r="Z13" s="2"/>
      <c r="AA13" s="2"/>
      <c r="AB13" s="2"/>
    </row>
    <row r="14" spans="1:36" ht="24" customHeight="1" x14ac:dyDescent="0.35">
      <c r="A14" s="98"/>
      <c r="B14" s="137"/>
      <c r="C14" s="137"/>
      <c r="D14" s="137"/>
      <c r="E14" s="137"/>
      <c r="F14" s="137"/>
      <c r="G14" s="137"/>
      <c r="H14" s="137"/>
      <c r="I14" s="137"/>
      <c r="J14" s="109"/>
      <c r="K14" s="98"/>
      <c r="L14" s="98"/>
      <c r="M14" s="97"/>
      <c r="N14" s="97"/>
      <c r="O14" s="97"/>
      <c r="P14" s="97"/>
      <c r="Q14" s="97"/>
      <c r="R14" s="97"/>
      <c r="T14" s="2"/>
      <c r="U14" s="2"/>
      <c r="V14" s="2"/>
      <c r="W14" s="2"/>
      <c r="X14" s="2"/>
      <c r="Y14" s="2"/>
      <c r="Z14" s="2"/>
      <c r="AA14" s="2"/>
      <c r="AB14" s="2"/>
    </row>
    <row r="15" spans="1:36" ht="21.65" customHeight="1" x14ac:dyDescent="0.35">
      <c r="A15" s="98" t="s">
        <v>207</v>
      </c>
      <c r="B15" s="90" t="s">
        <v>0</v>
      </c>
      <c r="C15" s="90"/>
      <c r="D15" s="90"/>
      <c r="E15" s="90"/>
      <c r="F15" s="90" t="s">
        <v>208</v>
      </c>
      <c r="G15" s="90"/>
      <c r="H15" s="90"/>
      <c r="I15" s="90"/>
      <c r="J15" s="109"/>
      <c r="K15" s="98"/>
      <c r="L15" s="98"/>
      <c r="M15" s="97"/>
      <c r="N15" s="97"/>
      <c r="O15" s="97"/>
      <c r="P15" s="97"/>
      <c r="Q15" s="97"/>
      <c r="R15" s="97"/>
      <c r="T15" s="2"/>
      <c r="U15" s="2"/>
      <c r="V15" s="2"/>
      <c r="W15" s="2"/>
      <c r="X15" s="2"/>
      <c r="Y15" s="2"/>
      <c r="Z15" s="2"/>
      <c r="AA15" s="2"/>
      <c r="AB15" s="2"/>
    </row>
    <row r="16" spans="1:36" ht="17.5" customHeight="1" x14ac:dyDescent="0.35">
      <c r="A16" s="98"/>
      <c r="B16" s="99" t="s">
        <v>33</v>
      </c>
      <c r="C16" s="100"/>
      <c r="D16" s="100"/>
      <c r="E16" s="101"/>
      <c r="F16" s="99" t="s">
        <v>55</v>
      </c>
      <c r="G16" s="100"/>
      <c r="H16" s="100"/>
      <c r="I16" s="101"/>
      <c r="J16" s="109"/>
      <c r="K16" s="98"/>
      <c r="L16" s="98"/>
      <c r="M16" s="97"/>
      <c r="N16" s="97"/>
      <c r="O16" s="97"/>
      <c r="P16" s="97"/>
      <c r="Q16" s="97"/>
      <c r="R16" s="97"/>
      <c r="T16" s="2"/>
      <c r="U16" s="2"/>
      <c r="V16" s="2"/>
      <c r="W16" s="2"/>
      <c r="X16" s="2"/>
      <c r="Y16" s="2"/>
      <c r="Z16" s="2"/>
      <c r="AA16" s="2"/>
      <c r="AB16" s="2"/>
    </row>
    <row r="17" spans="1:36" ht="21" customHeight="1" x14ac:dyDescent="0.35">
      <c r="A17" s="98"/>
      <c r="B17" s="90" t="s">
        <v>3</v>
      </c>
      <c r="C17" s="90"/>
      <c r="D17" s="90"/>
      <c r="E17" s="90"/>
      <c r="F17" s="90" t="s">
        <v>4</v>
      </c>
      <c r="G17" s="90"/>
      <c r="H17" s="90"/>
      <c r="I17" s="90"/>
      <c r="J17" s="109"/>
      <c r="K17" s="98"/>
      <c r="L17" s="98"/>
      <c r="M17" s="97"/>
      <c r="N17" s="97"/>
      <c r="O17" s="97"/>
      <c r="P17" s="97"/>
      <c r="Q17" s="97"/>
      <c r="R17" s="97"/>
      <c r="T17" s="2"/>
      <c r="U17" s="2"/>
      <c r="V17" s="2"/>
      <c r="W17" s="2"/>
      <c r="X17" s="2"/>
      <c r="Y17" s="2"/>
      <c r="Z17" s="2"/>
      <c r="AA17" s="2"/>
      <c r="AB17" s="2"/>
      <c r="AC17" s="2"/>
      <c r="AD17" s="2"/>
      <c r="AE17" s="2"/>
      <c r="AF17" s="2"/>
      <c r="AG17" s="2"/>
      <c r="AH17" s="2"/>
      <c r="AI17" s="2"/>
      <c r="AJ17" s="2"/>
    </row>
    <row r="18" spans="1:36" ht="17.149999999999999" customHeight="1" x14ac:dyDescent="0.35">
      <c r="A18" s="98"/>
      <c r="B18" s="120" t="s">
        <v>21</v>
      </c>
      <c r="C18" s="121"/>
      <c r="D18" s="121"/>
      <c r="E18" s="122"/>
      <c r="F18" s="95" t="s">
        <v>50</v>
      </c>
      <c r="G18" s="95"/>
      <c r="H18" s="95"/>
      <c r="I18" s="95"/>
      <c r="J18" s="109"/>
      <c r="K18" s="98" t="s">
        <v>209</v>
      </c>
      <c r="L18" s="98"/>
      <c r="M18" s="97" t="s">
        <v>210</v>
      </c>
      <c r="N18" s="97"/>
      <c r="O18" s="97"/>
      <c r="P18" s="97"/>
      <c r="Q18" s="98" t="s">
        <v>211</v>
      </c>
      <c r="R18" s="98"/>
      <c r="T18" s="2"/>
      <c r="U18" s="2"/>
      <c r="V18" s="2"/>
      <c r="W18" s="2"/>
      <c r="X18" s="2"/>
      <c r="Y18" s="2"/>
      <c r="Z18" s="2"/>
      <c r="AA18" s="2"/>
      <c r="AB18" s="2"/>
      <c r="AC18" s="2"/>
      <c r="AD18" s="2"/>
      <c r="AE18" s="2"/>
      <c r="AF18" s="2"/>
      <c r="AG18" s="2"/>
      <c r="AH18" s="2"/>
      <c r="AI18" s="2"/>
      <c r="AJ18" s="2"/>
    </row>
    <row r="19" spans="1:36" ht="17.5" customHeight="1" x14ac:dyDescent="0.35">
      <c r="A19" s="98"/>
      <c r="B19" s="128" t="s">
        <v>212</v>
      </c>
      <c r="C19" s="128"/>
      <c r="D19" s="128"/>
      <c r="E19" s="128"/>
      <c r="F19" s="128"/>
      <c r="G19" s="128"/>
      <c r="H19" s="128"/>
      <c r="I19" s="128"/>
      <c r="J19" s="109"/>
      <c r="K19" s="98"/>
      <c r="L19" s="98"/>
      <c r="M19" s="97"/>
      <c r="N19" s="97"/>
      <c r="O19" s="97"/>
      <c r="P19" s="97"/>
      <c r="Q19" s="98"/>
      <c r="R19" s="98"/>
      <c r="T19" s="2"/>
      <c r="U19" s="2"/>
      <c r="V19" s="2"/>
      <c r="W19" s="2"/>
      <c r="X19" s="2"/>
      <c r="Y19" s="2"/>
      <c r="Z19" s="2"/>
      <c r="AA19" s="2"/>
      <c r="AB19" s="2"/>
      <c r="AC19" s="2"/>
      <c r="AD19" s="2"/>
      <c r="AE19" s="2"/>
      <c r="AF19" s="2"/>
      <c r="AG19" s="2"/>
      <c r="AH19" s="2"/>
      <c r="AI19" s="2"/>
      <c r="AJ19" s="2"/>
    </row>
    <row r="20" spans="1:36" ht="13.9" customHeight="1" x14ac:dyDescent="0.35">
      <c r="A20" s="110" t="s">
        <v>5</v>
      </c>
      <c r="B20" s="102" t="s">
        <v>23</v>
      </c>
      <c r="C20" s="103"/>
      <c r="D20" s="103"/>
      <c r="E20" s="103"/>
      <c r="F20" s="103"/>
      <c r="G20" s="103"/>
      <c r="H20" s="103"/>
      <c r="I20" s="104"/>
      <c r="J20" s="109"/>
      <c r="K20" s="98"/>
      <c r="L20" s="98"/>
      <c r="M20" s="97"/>
      <c r="N20" s="97"/>
      <c r="O20" s="97"/>
      <c r="P20" s="97"/>
      <c r="Q20" s="98"/>
      <c r="R20" s="98"/>
      <c r="T20" s="2"/>
      <c r="U20" s="2"/>
      <c r="V20" s="2"/>
      <c r="W20" s="2"/>
      <c r="X20" s="2"/>
      <c r="Y20" s="2"/>
      <c r="Z20" s="2"/>
      <c r="AA20" s="2"/>
      <c r="AB20" s="2"/>
    </row>
    <row r="21" spans="1:36" x14ac:dyDescent="0.35">
      <c r="A21" s="111"/>
      <c r="B21" s="105"/>
      <c r="C21" s="106"/>
      <c r="D21" s="106"/>
      <c r="E21" s="106"/>
      <c r="F21" s="106"/>
      <c r="G21" s="106"/>
      <c r="H21" s="106"/>
      <c r="I21" s="107"/>
      <c r="J21" s="109"/>
      <c r="K21" s="98"/>
      <c r="L21" s="98"/>
      <c r="M21" s="97"/>
      <c r="N21" s="97"/>
      <c r="O21" s="97"/>
      <c r="P21" s="97"/>
      <c r="Q21" s="98"/>
      <c r="R21" s="98"/>
      <c r="T21" s="2"/>
      <c r="U21" s="2"/>
      <c r="V21" s="2"/>
      <c r="W21" s="2"/>
      <c r="X21" s="2"/>
      <c r="Y21" s="2"/>
      <c r="Z21" s="2"/>
      <c r="AA21" s="2"/>
      <c r="AB21" s="2"/>
    </row>
    <row r="22" spans="1:36" ht="16.5" customHeight="1" x14ac:dyDescent="0.35">
      <c r="A22" s="112" t="s">
        <v>213</v>
      </c>
      <c r="B22" s="108"/>
      <c r="C22" s="108"/>
      <c r="D22" s="108"/>
      <c r="E22" s="108"/>
      <c r="F22" s="108"/>
      <c r="G22" s="108"/>
      <c r="H22" s="108"/>
      <c r="I22" s="108"/>
      <c r="J22" s="109"/>
      <c r="K22" s="98"/>
      <c r="L22" s="98"/>
      <c r="M22" s="97"/>
      <c r="N22" s="97"/>
      <c r="O22" s="97"/>
      <c r="P22" s="97"/>
      <c r="Q22" s="98"/>
      <c r="R22" s="98"/>
      <c r="T22" s="2"/>
      <c r="U22" s="2"/>
      <c r="V22" s="2"/>
      <c r="W22" s="2"/>
      <c r="X22" s="2"/>
      <c r="Y22" s="2"/>
      <c r="Z22" s="2"/>
      <c r="AA22" s="2"/>
      <c r="AB22" s="2"/>
    </row>
    <row r="23" spans="1:36" ht="18" customHeight="1" x14ac:dyDescent="0.35">
      <c r="A23" s="113"/>
      <c r="B23" s="90" t="s">
        <v>6</v>
      </c>
      <c r="C23" s="90"/>
      <c r="D23" s="90"/>
      <c r="E23" s="100" t="s">
        <v>38</v>
      </c>
      <c r="F23" s="100"/>
      <c r="G23" s="100"/>
      <c r="H23" s="100"/>
      <c r="I23" s="101"/>
      <c r="J23" s="109"/>
      <c r="K23" s="98"/>
      <c r="L23" s="98"/>
      <c r="M23" s="97"/>
      <c r="N23" s="97"/>
      <c r="O23" s="97"/>
      <c r="P23" s="97"/>
      <c r="Q23" s="97"/>
      <c r="R23" s="97"/>
      <c r="T23" s="2"/>
      <c r="U23" s="2"/>
      <c r="V23" s="2"/>
      <c r="W23" s="2"/>
      <c r="X23" s="2"/>
      <c r="Y23" s="2"/>
      <c r="Z23" s="2"/>
      <c r="AA23" s="2"/>
      <c r="AB23" s="2"/>
    </row>
    <row r="24" spans="1:36" ht="18" customHeight="1" x14ac:dyDescent="0.35">
      <c r="A24" s="113"/>
      <c r="B24" s="90" t="s">
        <v>7</v>
      </c>
      <c r="C24" s="90"/>
      <c r="D24" s="90"/>
      <c r="E24" s="99" t="s">
        <v>39</v>
      </c>
      <c r="F24" s="100"/>
      <c r="G24" s="100"/>
      <c r="H24" s="100"/>
      <c r="I24" s="101"/>
      <c r="J24" s="109"/>
      <c r="K24" s="98"/>
      <c r="L24" s="98"/>
      <c r="M24" s="97"/>
      <c r="N24" s="97"/>
      <c r="O24" s="97"/>
      <c r="P24" s="97"/>
      <c r="Q24" s="97"/>
      <c r="R24" s="97"/>
      <c r="T24" s="2"/>
      <c r="U24" s="2"/>
      <c r="V24" s="2"/>
      <c r="W24" s="2"/>
      <c r="X24" s="2"/>
      <c r="Y24" s="2"/>
      <c r="Z24" s="2"/>
      <c r="AA24" s="2"/>
      <c r="AB24" s="2"/>
    </row>
    <row r="25" spans="1:36" ht="18" customHeight="1" x14ac:dyDescent="0.35">
      <c r="A25" s="113"/>
      <c r="B25" s="90" t="s">
        <v>8</v>
      </c>
      <c r="C25" s="90"/>
      <c r="D25" s="90"/>
      <c r="E25" s="100" t="s">
        <v>40</v>
      </c>
      <c r="F25" s="100"/>
      <c r="G25" s="100"/>
      <c r="H25" s="100"/>
      <c r="I25" s="101"/>
      <c r="J25" s="109"/>
      <c r="K25" s="98"/>
      <c r="L25" s="98"/>
      <c r="M25" s="97"/>
      <c r="N25" s="97"/>
      <c r="O25" s="97"/>
      <c r="P25" s="97"/>
      <c r="Q25" s="97"/>
      <c r="R25" s="97"/>
      <c r="T25" s="2"/>
      <c r="U25" s="2"/>
      <c r="V25" s="2"/>
      <c r="W25" s="2"/>
      <c r="X25" s="2"/>
      <c r="Y25" s="2"/>
      <c r="Z25" s="2"/>
      <c r="AA25" s="2"/>
      <c r="AB25" s="2"/>
    </row>
    <row r="26" spans="1:36" x14ac:dyDescent="0.35">
      <c r="A26" s="113"/>
      <c r="B26" s="90" t="s">
        <v>214</v>
      </c>
      <c r="C26" s="90"/>
      <c r="D26" s="90"/>
      <c r="E26" s="90"/>
      <c r="F26" s="97" t="s">
        <v>210</v>
      </c>
      <c r="G26" s="97"/>
      <c r="H26" s="97"/>
      <c r="I26" s="97"/>
      <c r="J26" s="109"/>
      <c r="K26" s="98"/>
      <c r="L26" s="98"/>
      <c r="M26" s="97"/>
      <c r="N26" s="97"/>
      <c r="O26" s="97"/>
      <c r="P26" s="97"/>
      <c r="Q26" s="97"/>
      <c r="R26" s="97"/>
      <c r="T26" s="2"/>
      <c r="U26" s="2"/>
      <c r="V26" s="2"/>
      <c r="W26" s="2"/>
      <c r="X26" s="2"/>
      <c r="Y26" s="2"/>
      <c r="Z26" s="2"/>
      <c r="AA26" s="2"/>
      <c r="AB26" s="2"/>
    </row>
    <row r="27" spans="1:36" x14ac:dyDescent="0.35">
      <c r="A27" s="113"/>
      <c r="B27" s="90"/>
      <c r="C27" s="90"/>
      <c r="D27" s="90"/>
      <c r="E27" s="90"/>
      <c r="F27" s="97"/>
      <c r="G27" s="97"/>
      <c r="H27" s="97"/>
      <c r="I27" s="97"/>
      <c r="J27" s="109"/>
      <c r="K27" s="98"/>
      <c r="L27" s="98"/>
      <c r="M27" s="97"/>
      <c r="N27" s="97"/>
      <c r="O27" s="97"/>
      <c r="P27" s="97"/>
      <c r="Q27" s="97"/>
      <c r="R27" s="97"/>
      <c r="T27" s="2"/>
      <c r="U27" s="2"/>
      <c r="V27" s="2"/>
      <c r="W27" s="2"/>
      <c r="X27" s="2"/>
      <c r="Y27" s="2"/>
      <c r="Z27" s="2"/>
      <c r="AA27" s="2"/>
      <c r="AB27" s="2"/>
    </row>
    <row r="28" spans="1:36" ht="18" customHeight="1" x14ac:dyDescent="0.35">
      <c r="A28" s="113"/>
      <c r="B28" s="90"/>
      <c r="C28" s="90"/>
      <c r="D28" s="90"/>
      <c r="E28" s="90"/>
      <c r="F28" s="97"/>
      <c r="G28" s="97"/>
      <c r="H28" s="97"/>
      <c r="I28" s="97"/>
      <c r="J28" s="96" t="s">
        <v>15</v>
      </c>
      <c r="K28" s="87" t="s">
        <v>215</v>
      </c>
      <c r="L28" s="88"/>
      <c r="M28" s="88"/>
      <c r="N28" s="89"/>
      <c r="O28" s="99" t="s">
        <v>45</v>
      </c>
      <c r="P28" s="100"/>
      <c r="Q28" s="100"/>
      <c r="R28" s="101"/>
      <c r="S28" s="2"/>
      <c r="T28" s="2"/>
      <c r="U28" s="2"/>
      <c r="V28" s="2"/>
      <c r="W28" s="2"/>
      <c r="X28" s="2"/>
    </row>
    <row r="29" spans="1:36" ht="18" customHeight="1" x14ac:dyDescent="0.35">
      <c r="A29" s="113"/>
      <c r="B29" s="90"/>
      <c r="C29" s="90"/>
      <c r="D29" s="90"/>
      <c r="E29" s="90"/>
      <c r="F29" s="97"/>
      <c r="G29" s="97"/>
      <c r="H29" s="97"/>
      <c r="I29" s="97"/>
      <c r="J29" s="96"/>
      <c r="K29" s="86" t="s">
        <v>216</v>
      </c>
      <c r="L29" s="86"/>
      <c r="M29" s="86"/>
      <c r="N29" s="86"/>
      <c r="O29" s="86"/>
      <c r="P29" s="86"/>
      <c r="Q29" s="86"/>
      <c r="R29" s="86"/>
      <c r="T29" s="2"/>
      <c r="U29" s="2"/>
      <c r="V29" s="2"/>
      <c r="W29" s="2"/>
      <c r="X29" s="2"/>
      <c r="Y29" s="2"/>
      <c r="Z29" s="2"/>
      <c r="AA29" s="2"/>
      <c r="AB29" s="2"/>
    </row>
    <row r="30" spans="1:36" ht="18" customHeight="1" x14ac:dyDescent="0.35">
      <c r="A30" s="113"/>
      <c r="B30" s="90"/>
      <c r="C30" s="90"/>
      <c r="D30" s="90"/>
      <c r="E30" s="90"/>
      <c r="F30" s="97"/>
      <c r="G30" s="97"/>
      <c r="H30" s="97"/>
      <c r="I30" s="97"/>
      <c r="J30" s="96"/>
      <c r="K30" s="87" t="s">
        <v>217</v>
      </c>
      <c r="L30" s="88"/>
      <c r="M30" s="88"/>
      <c r="N30" s="89"/>
      <c r="O30" s="97" t="s">
        <v>45</v>
      </c>
      <c r="P30" s="97"/>
      <c r="Q30" s="97"/>
      <c r="R30" s="97"/>
      <c r="T30" s="2"/>
      <c r="U30" s="2"/>
      <c r="V30" s="2"/>
      <c r="W30" s="2"/>
      <c r="X30" s="2"/>
      <c r="Y30" s="2"/>
      <c r="Z30" s="2"/>
      <c r="AA30" s="2"/>
      <c r="AB30" s="2"/>
    </row>
    <row r="31" spans="1:36" ht="18" customHeight="1" x14ac:dyDescent="0.35">
      <c r="A31" s="113"/>
      <c r="B31" s="90"/>
      <c r="C31" s="90"/>
      <c r="D31" s="90"/>
      <c r="E31" s="90"/>
      <c r="F31" s="97"/>
      <c r="G31" s="97"/>
      <c r="H31" s="97"/>
      <c r="I31" s="97"/>
      <c r="J31" s="96"/>
      <c r="K31" s="86" t="s">
        <v>218</v>
      </c>
      <c r="L31" s="86"/>
      <c r="M31" s="86"/>
      <c r="N31" s="86"/>
      <c r="O31" s="86"/>
      <c r="P31" s="86"/>
      <c r="Q31" s="86"/>
      <c r="R31" s="86"/>
      <c r="T31" s="2"/>
      <c r="U31" s="2"/>
      <c r="V31" s="2"/>
      <c r="W31" s="2"/>
      <c r="X31" s="2"/>
      <c r="Y31" s="2"/>
      <c r="Z31" s="2"/>
      <c r="AA31" s="2"/>
      <c r="AB31" s="2"/>
    </row>
    <row r="32" spans="1:36" ht="18" customHeight="1" x14ac:dyDescent="0.35">
      <c r="A32" s="113"/>
      <c r="B32" s="90"/>
      <c r="C32" s="90"/>
      <c r="D32" s="90"/>
      <c r="E32" s="90"/>
      <c r="F32" s="97"/>
      <c r="G32" s="97"/>
      <c r="H32" s="97"/>
      <c r="I32" s="97"/>
      <c r="J32" s="96"/>
      <c r="K32" s="96" t="s">
        <v>219</v>
      </c>
      <c r="L32" s="96"/>
      <c r="M32" s="96"/>
      <c r="N32" s="96"/>
      <c r="O32" s="86"/>
      <c r="P32" s="86"/>
      <c r="Q32" s="86"/>
      <c r="R32" s="86"/>
      <c r="T32" s="2"/>
      <c r="U32" s="2"/>
      <c r="V32" s="2"/>
      <c r="W32" s="2"/>
      <c r="X32" s="2"/>
      <c r="Y32" s="2"/>
      <c r="Z32" s="2"/>
      <c r="AA32" s="2"/>
      <c r="AB32" s="2"/>
    </row>
    <row r="33" spans="1:36" ht="18" customHeight="1" x14ac:dyDescent="0.35">
      <c r="A33" s="113"/>
      <c r="B33" s="90"/>
      <c r="C33" s="90"/>
      <c r="D33" s="90"/>
      <c r="E33" s="90"/>
      <c r="F33" s="97"/>
      <c r="G33" s="97"/>
      <c r="H33" s="97"/>
      <c r="I33" s="97"/>
      <c r="J33" s="96"/>
      <c r="K33" s="96" t="s">
        <v>220</v>
      </c>
      <c r="L33" s="96"/>
      <c r="M33" s="96"/>
      <c r="N33" s="96"/>
      <c r="O33" s="97" t="s">
        <v>45</v>
      </c>
      <c r="P33" s="97"/>
      <c r="Q33" s="97"/>
      <c r="R33" s="97"/>
      <c r="T33" s="2"/>
      <c r="U33" s="2"/>
      <c r="V33" s="2"/>
      <c r="W33" s="2"/>
      <c r="X33" s="2"/>
      <c r="Y33" s="2"/>
      <c r="Z33" s="2"/>
      <c r="AA33" s="2"/>
      <c r="AB33" s="2"/>
    </row>
    <row r="34" spans="1:36" ht="32.15" customHeight="1" x14ac:dyDescent="0.35">
      <c r="A34" s="114"/>
      <c r="B34" s="90" t="s">
        <v>221</v>
      </c>
      <c r="C34" s="90"/>
      <c r="D34" s="95" t="s">
        <v>222</v>
      </c>
      <c r="E34" s="95"/>
      <c r="F34" s="95"/>
      <c r="G34" s="95"/>
      <c r="H34" s="95"/>
      <c r="I34" s="95"/>
      <c r="J34" s="146" t="s">
        <v>223</v>
      </c>
      <c r="K34" s="117" t="s">
        <v>224</v>
      </c>
      <c r="L34" s="117"/>
      <c r="M34" s="86" t="s">
        <v>225</v>
      </c>
      <c r="N34" s="86"/>
      <c r="O34" s="86"/>
      <c r="P34" s="86"/>
      <c r="Q34" s="81" t="s">
        <v>226</v>
      </c>
      <c r="R34" s="78"/>
      <c r="T34" s="2"/>
      <c r="U34" s="2"/>
      <c r="V34" s="2"/>
      <c r="W34" s="2"/>
      <c r="X34" s="2"/>
      <c r="Y34" s="2"/>
      <c r="Z34" s="2"/>
      <c r="AA34" s="2"/>
      <c r="AB34" s="2"/>
    </row>
    <row r="35" spans="1:36" ht="18" customHeight="1" x14ac:dyDescent="0.35">
      <c r="A35" s="90" t="s">
        <v>227</v>
      </c>
      <c r="B35" s="90" t="s">
        <v>228</v>
      </c>
      <c r="C35" s="90"/>
      <c r="D35" s="90"/>
      <c r="E35" s="90"/>
      <c r="F35" s="90"/>
      <c r="G35" s="90"/>
      <c r="H35" s="90"/>
      <c r="I35" s="90"/>
      <c r="J35" s="146"/>
      <c r="O35" s="153"/>
      <c r="P35" s="153"/>
      <c r="Q35" s="153"/>
      <c r="R35" s="153"/>
      <c r="T35" s="2"/>
      <c r="U35" s="2"/>
      <c r="V35" s="2"/>
      <c r="W35" s="2"/>
      <c r="X35" s="2"/>
      <c r="Y35" s="2"/>
      <c r="Z35" s="2"/>
      <c r="AA35" s="2"/>
      <c r="AB35" s="2"/>
    </row>
    <row r="36" spans="1:36" ht="18" customHeight="1" x14ac:dyDescent="0.35">
      <c r="A36" s="90"/>
      <c r="B36" s="90"/>
      <c r="C36" s="90"/>
      <c r="D36" s="90"/>
      <c r="E36" s="90"/>
      <c r="F36" s="90"/>
      <c r="G36" s="90"/>
      <c r="H36" s="90"/>
      <c r="I36" s="90"/>
      <c r="J36" s="146"/>
      <c r="K36" s="86">
        <v>600</v>
      </c>
      <c r="L36" s="86"/>
      <c r="M36" s="86"/>
      <c r="N36" s="86"/>
      <c r="O36" s="86"/>
      <c r="P36" s="86"/>
      <c r="Q36" s="86"/>
      <c r="R36" s="86"/>
      <c r="T36" s="2"/>
      <c r="U36" s="2"/>
      <c r="V36" s="2"/>
      <c r="W36" s="2"/>
      <c r="X36" s="2"/>
      <c r="Y36" s="2"/>
      <c r="Z36" s="2"/>
      <c r="AA36" s="2"/>
      <c r="AB36" s="2"/>
    </row>
    <row r="37" spans="1:36" ht="18" customHeight="1" x14ac:dyDescent="0.35">
      <c r="A37" s="90"/>
      <c r="B37" s="150" t="s">
        <v>41</v>
      </c>
      <c r="C37" s="151"/>
      <c r="D37" s="151"/>
      <c r="E37" s="151"/>
      <c r="F37" s="151"/>
      <c r="G37" s="151"/>
      <c r="H37" s="151"/>
      <c r="I37" s="152"/>
      <c r="J37" s="146"/>
      <c r="K37" s="86"/>
      <c r="L37" s="86"/>
      <c r="M37" s="86"/>
      <c r="N37" s="86"/>
      <c r="O37" s="86"/>
      <c r="P37" s="86"/>
      <c r="Q37" s="86"/>
      <c r="R37" s="86"/>
      <c r="T37" s="2"/>
      <c r="U37" s="2"/>
      <c r="V37" s="2"/>
      <c r="W37" s="2"/>
      <c r="X37" s="2"/>
      <c r="Y37" s="2"/>
      <c r="Z37" s="2"/>
      <c r="AA37" s="2"/>
      <c r="AB37" s="2"/>
    </row>
    <row r="38" spans="1:36" ht="17.5" customHeight="1" x14ac:dyDescent="0.35">
      <c r="A38" s="90"/>
      <c r="B38" s="90" t="s">
        <v>75</v>
      </c>
      <c r="C38" s="90"/>
      <c r="D38" s="99"/>
      <c r="E38" s="100"/>
      <c r="F38" s="100"/>
      <c r="G38" s="100"/>
      <c r="H38" s="100"/>
      <c r="I38" s="101"/>
      <c r="J38" s="146"/>
      <c r="K38" s="96" t="s">
        <v>229</v>
      </c>
      <c r="L38" s="96"/>
      <c r="M38" s="96"/>
      <c r="N38" s="96"/>
      <c r="O38" s="96"/>
      <c r="P38" s="96"/>
      <c r="Q38" s="96"/>
      <c r="R38" s="96"/>
      <c r="T38" s="2"/>
      <c r="U38" s="2"/>
      <c r="V38" s="2"/>
      <c r="W38" s="2"/>
      <c r="X38" s="79"/>
      <c r="Y38" s="80"/>
      <c r="Z38" s="79"/>
      <c r="AA38" s="80"/>
      <c r="AB38" s="79"/>
      <c r="AC38" s="80"/>
      <c r="AD38" s="79"/>
    </row>
    <row r="39" spans="1:36" ht="36.65" customHeight="1" x14ac:dyDescent="0.35">
      <c r="A39" s="90"/>
      <c r="B39" s="90" t="s">
        <v>230</v>
      </c>
      <c r="C39" s="90"/>
      <c r="D39" s="90"/>
      <c r="E39" s="90"/>
      <c r="F39" s="90"/>
      <c r="G39" s="90"/>
      <c r="H39" s="90"/>
      <c r="I39" s="90"/>
      <c r="J39" s="146"/>
      <c r="K39" s="96" t="s">
        <v>231</v>
      </c>
      <c r="L39" s="96"/>
      <c r="M39" s="96"/>
      <c r="N39" s="96"/>
      <c r="O39" s="96"/>
      <c r="P39" s="96"/>
      <c r="Q39" s="96"/>
      <c r="R39" s="96"/>
      <c r="T39" s="2"/>
      <c r="U39" s="2"/>
      <c r="V39" s="2"/>
      <c r="W39" s="2"/>
      <c r="X39" s="2"/>
      <c r="Y39" s="2"/>
      <c r="Z39" s="2"/>
      <c r="AA39" s="2"/>
      <c r="AB39" s="2"/>
    </row>
    <row r="40" spans="1:36" ht="18" customHeight="1" x14ac:dyDescent="0.35">
      <c r="A40" s="90"/>
      <c r="B40" s="99" t="s">
        <v>42</v>
      </c>
      <c r="C40" s="100"/>
      <c r="D40" s="100"/>
      <c r="E40" s="100"/>
      <c r="F40" s="100"/>
      <c r="G40" s="100"/>
      <c r="H40" s="100"/>
      <c r="I40" s="101"/>
      <c r="J40" s="146"/>
      <c r="K40" s="96" t="s">
        <v>232</v>
      </c>
      <c r="L40" s="96"/>
      <c r="M40" s="96"/>
      <c r="N40" s="86"/>
      <c r="O40" s="86"/>
      <c r="P40" s="86"/>
      <c r="Q40" s="86">
        <v>600</v>
      </c>
      <c r="R40" s="86"/>
      <c r="T40" s="2"/>
      <c r="U40" s="2"/>
      <c r="V40" s="2"/>
      <c r="W40" s="2"/>
      <c r="X40" s="2"/>
      <c r="Y40" s="2"/>
      <c r="Z40" s="2"/>
      <c r="AA40" s="2"/>
      <c r="AB40" s="2"/>
    </row>
    <row r="41" spans="1:36" ht="18" customHeight="1" x14ac:dyDescent="0.35">
      <c r="A41" s="90"/>
      <c r="B41" s="90" t="s">
        <v>11</v>
      </c>
      <c r="C41" s="90"/>
      <c r="D41" s="90"/>
      <c r="E41" s="90"/>
      <c r="F41" s="90"/>
      <c r="G41" s="90"/>
      <c r="H41" s="90"/>
      <c r="I41" s="90"/>
      <c r="J41" s="146"/>
      <c r="K41" s="96" t="s">
        <v>233</v>
      </c>
      <c r="L41" s="96"/>
      <c r="M41" s="96"/>
      <c r="N41" s="86" t="s">
        <v>234</v>
      </c>
      <c r="O41" s="86"/>
      <c r="P41" s="86"/>
      <c r="Q41" s="86"/>
      <c r="R41" s="86"/>
      <c r="T41" s="2"/>
      <c r="U41" s="2"/>
      <c r="V41" s="2"/>
      <c r="W41" s="2"/>
      <c r="X41" s="2"/>
      <c r="Y41" s="2"/>
      <c r="Z41" s="2"/>
      <c r="AA41" s="2"/>
      <c r="AB41" s="2"/>
    </row>
    <row r="42" spans="1:36" ht="18" customHeight="1" x14ac:dyDescent="0.35">
      <c r="A42" s="90"/>
      <c r="B42" s="90"/>
      <c r="C42" s="90"/>
      <c r="D42" s="90"/>
      <c r="E42" s="90"/>
      <c r="F42" s="90"/>
      <c r="G42" s="90"/>
      <c r="H42" s="90"/>
      <c r="I42" s="90"/>
      <c r="J42" s="146"/>
      <c r="K42" s="96" t="s">
        <v>235</v>
      </c>
      <c r="L42" s="96"/>
      <c r="M42" s="96"/>
      <c r="N42" s="86"/>
      <c r="O42" s="86"/>
      <c r="P42" s="86"/>
      <c r="Q42" s="86"/>
      <c r="R42" s="86"/>
      <c r="T42" s="2"/>
      <c r="U42" s="2"/>
      <c r="V42" s="2"/>
      <c r="W42" s="2"/>
      <c r="X42" s="2"/>
      <c r="Y42" s="2"/>
      <c r="Z42" s="2"/>
      <c r="AA42" s="2"/>
      <c r="AB42" s="2"/>
    </row>
    <row r="43" spans="1:36" ht="17.5" customHeight="1" x14ac:dyDescent="0.35">
      <c r="A43" s="90"/>
      <c r="B43" s="147" t="s">
        <v>60</v>
      </c>
      <c r="C43" s="148"/>
      <c r="D43" s="148"/>
      <c r="E43" s="148"/>
      <c r="F43" s="148"/>
      <c r="G43" s="148"/>
      <c r="H43" s="148"/>
      <c r="I43" s="149"/>
      <c r="J43" s="146"/>
      <c r="K43" s="96" t="s">
        <v>236</v>
      </c>
      <c r="L43" s="96"/>
      <c r="M43" s="96"/>
      <c r="N43" s="86" t="s">
        <v>237</v>
      </c>
      <c r="O43" s="86"/>
      <c r="P43" s="86"/>
      <c r="Q43" s="86">
        <v>600</v>
      </c>
      <c r="R43" s="86"/>
      <c r="T43" s="2"/>
      <c r="U43" s="2"/>
      <c r="V43" s="2"/>
      <c r="W43" s="2"/>
      <c r="X43" s="2"/>
      <c r="Y43" s="2"/>
      <c r="Z43" s="2"/>
      <c r="AA43" s="2"/>
      <c r="AB43" s="2"/>
    </row>
    <row r="44" spans="1:36" ht="17.5" customHeight="1" x14ac:dyDescent="0.35">
      <c r="A44" s="96" t="s">
        <v>238</v>
      </c>
      <c r="B44" s="96"/>
      <c r="C44" s="96"/>
      <c r="D44" s="96"/>
      <c r="E44" s="96"/>
      <c r="F44" s="96"/>
      <c r="G44" s="96"/>
      <c r="H44" s="96"/>
      <c r="I44" s="96"/>
      <c r="J44" s="146"/>
      <c r="K44" s="96" t="s">
        <v>239</v>
      </c>
      <c r="L44" s="96"/>
      <c r="M44" s="96"/>
      <c r="N44" s="86"/>
      <c r="O44" s="86"/>
      <c r="P44" s="86"/>
      <c r="Q44" s="86">
        <v>600</v>
      </c>
      <c r="R44" s="86"/>
      <c r="T44" s="2"/>
      <c r="U44" s="2"/>
      <c r="V44" s="2"/>
      <c r="W44" s="2"/>
      <c r="X44" s="2"/>
      <c r="Y44" s="2"/>
      <c r="Z44" s="2"/>
      <c r="AA44" s="2"/>
      <c r="AB44" s="2"/>
    </row>
    <row r="45" spans="1:36" ht="18" customHeight="1" x14ac:dyDescent="0.35">
      <c r="A45" s="86"/>
      <c r="B45" s="86"/>
      <c r="C45" s="86"/>
      <c r="D45" s="86"/>
      <c r="E45" s="86"/>
      <c r="F45" s="86"/>
      <c r="G45" s="86"/>
      <c r="H45" s="86"/>
      <c r="I45" s="86"/>
      <c r="J45" s="146"/>
      <c r="K45" s="96" t="s">
        <v>240</v>
      </c>
      <c r="L45" s="96"/>
      <c r="M45" s="96"/>
      <c r="N45" s="86"/>
      <c r="O45" s="86"/>
      <c r="P45" s="86"/>
      <c r="Q45" s="86">
        <v>600</v>
      </c>
      <c r="R45" s="86"/>
      <c r="T45" s="2"/>
      <c r="U45" s="2"/>
      <c r="V45" s="2"/>
      <c r="W45" s="2"/>
      <c r="X45" s="2"/>
      <c r="Y45" s="2"/>
      <c r="Z45" s="2"/>
      <c r="AA45" s="2"/>
      <c r="AB45" s="2"/>
    </row>
    <row r="46" spans="1:36" ht="17.5" customHeight="1" x14ac:dyDescent="0.35">
      <c r="A46" s="86"/>
      <c r="B46" s="86"/>
      <c r="C46" s="86"/>
      <c r="D46" s="86"/>
      <c r="E46" s="86"/>
      <c r="F46" s="86"/>
      <c r="G46" s="86"/>
      <c r="H46" s="86"/>
      <c r="I46" s="86"/>
      <c r="J46" s="146"/>
      <c r="K46" s="131" t="s">
        <v>13</v>
      </c>
      <c r="L46" s="132"/>
      <c r="M46" s="133"/>
      <c r="N46" s="134" t="s">
        <v>45</v>
      </c>
      <c r="O46" s="135"/>
      <c r="P46" s="135"/>
      <c r="Q46" s="135"/>
      <c r="R46" s="136"/>
    </row>
    <row r="47" spans="1:36" ht="17.5" customHeight="1" x14ac:dyDescent="0.35">
      <c r="A47" s="86"/>
      <c r="B47" s="86"/>
      <c r="C47" s="86"/>
      <c r="D47" s="86"/>
      <c r="E47" s="86"/>
      <c r="F47" s="86"/>
      <c r="G47" s="86"/>
      <c r="H47" s="86"/>
      <c r="I47" s="86"/>
      <c r="J47" s="146"/>
      <c r="K47" s="86" t="s">
        <v>241</v>
      </c>
      <c r="L47" s="86"/>
      <c r="M47" s="86"/>
      <c r="N47" s="86"/>
      <c r="O47" s="86"/>
      <c r="P47" s="86"/>
      <c r="Q47" s="86"/>
      <c r="R47" s="86"/>
    </row>
    <row r="48" spans="1:36" ht="21" customHeight="1" x14ac:dyDescent="0.35">
      <c r="A48" s="86"/>
      <c r="B48" s="86"/>
      <c r="C48" s="86"/>
      <c r="D48" s="86"/>
      <c r="E48" s="86"/>
      <c r="F48" s="86"/>
      <c r="G48" s="86"/>
      <c r="H48" s="86"/>
      <c r="I48" s="86"/>
      <c r="J48" s="126" t="s">
        <v>242</v>
      </c>
      <c r="K48" s="126"/>
      <c r="L48" s="126"/>
      <c r="M48" s="126"/>
      <c r="N48" s="126"/>
      <c r="O48" s="126"/>
      <c r="P48" s="126"/>
      <c r="Q48" s="126"/>
      <c r="R48" s="126"/>
      <c r="AC48" s="3"/>
      <c r="AD48" s="3"/>
      <c r="AE48" s="3"/>
      <c r="AF48" s="3"/>
      <c r="AG48" s="3"/>
      <c r="AH48" s="3"/>
      <c r="AI48" s="3"/>
      <c r="AJ48" s="3"/>
    </row>
    <row r="49" spans="1:36" ht="17.5" customHeight="1" x14ac:dyDescent="0.35">
      <c r="A49" s="86"/>
      <c r="B49" s="86"/>
      <c r="C49" s="86"/>
      <c r="D49" s="86"/>
      <c r="E49" s="86"/>
      <c r="F49" s="86"/>
      <c r="G49" s="86"/>
      <c r="H49" s="86"/>
      <c r="I49" s="86"/>
      <c r="J49" s="129" t="s">
        <v>243</v>
      </c>
      <c r="K49" s="129"/>
      <c r="L49" s="129"/>
      <c r="M49" s="129"/>
      <c r="N49" s="129"/>
      <c r="O49" s="129"/>
      <c r="P49" s="129"/>
      <c r="Q49" s="129"/>
      <c r="R49" s="129"/>
      <c r="AC49" s="4"/>
      <c r="AD49" s="4"/>
      <c r="AE49" s="4"/>
      <c r="AF49" s="4"/>
      <c r="AG49" s="4"/>
      <c r="AH49" s="4"/>
      <c r="AI49" s="4"/>
      <c r="AJ49" s="4"/>
    </row>
    <row r="50" spans="1:36" ht="23.5" customHeight="1" x14ac:dyDescent="0.35">
      <c r="A50" s="86"/>
      <c r="B50" s="86"/>
      <c r="C50" s="86"/>
      <c r="D50" s="86"/>
      <c r="E50" s="86"/>
      <c r="F50" s="86"/>
      <c r="G50" s="86"/>
      <c r="H50" s="86"/>
      <c r="I50" s="86"/>
      <c r="J50" s="130" t="s">
        <v>244</v>
      </c>
      <c r="K50" s="130"/>
      <c r="L50" s="130"/>
      <c r="M50" s="130"/>
      <c r="N50" s="130"/>
      <c r="O50" s="130"/>
      <c r="P50" s="130"/>
      <c r="Q50" s="130"/>
      <c r="R50" s="130"/>
      <c r="AC50" s="5"/>
      <c r="AD50" s="5"/>
      <c r="AE50" s="5"/>
      <c r="AF50" s="5"/>
      <c r="AG50" s="5"/>
      <c r="AH50" s="5"/>
      <c r="AI50" s="5"/>
      <c r="AJ50" s="5"/>
    </row>
    <row r="51" spans="1:36" x14ac:dyDescent="0.35">
      <c r="A51" s="86"/>
      <c r="B51" s="86"/>
      <c r="C51" s="86"/>
      <c r="D51" s="86"/>
      <c r="E51" s="86"/>
      <c r="F51" s="86"/>
      <c r="G51" s="86"/>
      <c r="H51" s="86"/>
      <c r="I51" s="86"/>
      <c r="J51" s="130"/>
      <c r="K51" s="130"/>
      <c r="L51" s="130"/>
      <c r="M51" s="130"/>
      <c r="N51" s="130"/>
      <c r="O51" s="130"/>
      <c r="P51" s="130"/>
      <c r="Q51" s="130"/>
      <c r="R51" s="130"/>
      <c r="AC51" s="5"/>
      <c r="AD51" s="5"/>
      <c r="AE51" s="5"/>
      <c r="AF51" s="5"/>
      <c r="AG51" s="5"/>
      <c r="AH51" s="5"/>
      <c r="AI51" s="5"/>
      <c r="AJ51" s="5"/>
    </row>
    <row r="52" spans="1:36" x14ac:dyDescent="0.35">
      <c r="A52" s="86"/>
      <c r="B52" s="86"/>
      <c r="C52" s="86"/>
      <c r="D52" s="86"/>
      <c r="E52" s="86"/>
      <c r="F52" s="86"/>
      <c r="G52" s="86"/>
      <c r="H52" s="86"/>
      <c r="I52" s="86"/>
      <c r="J52" s="130"/>
      <c r="K52" s="130"/>
      <c r="L52" s="130"/>
      <c r="M52" s="130"/>
      <c r="N52" s="130"/>
      <c r="O52" s="130"/>
      <c r="P52" s="130"/>
      <c r="Q52" s="130"/>
      <c r="R52" s="130"/>
      <c r="AC52" s="5"/>
      <c r="AD52" s="5"/>
      <c r="AE52" s="5"/>
      <c r="AF52" s="5"/>
      <c r="AG52" s="5"/>
      <c r="AH52" s="5"/>
      <c r="AI52" s="5"/>
      <c r="AJ52" s="5"/>
    </row>
    <row r="53" spans="1:36" ht="14.5" customHeight="1" x14ac:dyDescent="0.35">
      <c r="A53" s="86"/>
      <c r="B53" s="86"/>
      <c r="C53" s="86"/>
      <c r="D53" s="86"/>
      <c r="E53" s="86"/>
      <c r="F53" s="86"/>
      <c r="G53" s="86"/>
      <c r="H53" s="86"/>
      <c r="I53" s="86"/>
      <c r="J53" s="130"/>
      <c r="K53" s="130"/>
      <c r="L53" s="130"/>
      <c r="M53" s="130"/>
      <c r="N53" s="130"/>
      <c r="O53" s="130"/>
      <c r="P53" s="130"/>
      <c r="Q53" s="130"/>
      <c r="R53" s="130"/>
      <c r="AC53" s="5"/>
      <c r="AD53" s="5"/>
      <c r="AE53" s="5"/>
      <c r="AF53" s="5"/>
      <c r="AG53" s="5"/>
      <c r="AH53" s="5"/>
      <c r="AI53" s="5"/>
      <c r="AJ53" s="5"/>
    </row>
    <row r="54" spans="1:36" ht="17.5" customHeight="1" x14ac:dyDescent="0.35">
      <c r="A54" s="86"/>
      <c r="B54" s="86"/>
      <c r="C54" s="86"/>
      <c r="D54" s="86"/>
      <c r="E54" s="86"/>
      <c r="F54" s="86"/>
      <c r="G54" s="86"/>
      <c r="H54" s="86"/>
      <c r="I54" s="86"/>
      <c r="J54" s="124" t="s">
        <v>245</v>
      </c>
      <c r="K54" s="124"/>
      <c r="L54" s="124"/>
      <c r="M54" s="124"/>
      <c r="N54" s="124"/>
      <c r="O54" s="124"/>
      <c r="P54" s="124"/>
      <c r="Q54" s="124"/>
      <c r="R54" s="124"/>
      <c r="AC54" s="6"/>
      <c r="AD54" s="6"/>
      <c r="AE54" s="6"/>
      <c r="AF54" s="6"/>
      <c r="AG54" s="6"/>
      <c r="AH54" s="6"/>
      <c r="AI54" s="6"/>
      <c r="AJ54" s="6"/>
    </row>
    <row r="55" spans="1:36" ht="21.65" customHeight="1" x14ac:dyDescent="0.35">
      <c r="A55" s="86"/>
      <c r="B55" s="86"/>
      <c r="C55" s="86"/>
      <c r="D55" s="86"/>
      <c r="E55" s="86"/>
      <c r="F55" s="86"/>
      <c r="G55" s="86"/>
      <c r="H55" s="86"/>
      <c r="I55" s="86"/>
      <c r="J55" s="125" t="s">
        <v>246</v>
      </c>
      <c r="K55" s="125"/>
      <c r="L55" s="125"/>
      <c r="M55" s="125"/>
      <c r="N55" s="125"/>
      <c r="O55" s="125"/>
      <c r="P55" s="125"/>
      <c r="Q55" s="125"/>
      <c r="R55" s="125"/>
      <c r="AC55" s="7"/>
      <c r="AD55" s="7"/>
      <c r="AE55" s="7"/>
      <c r="AF55" s="7"/>
      <c r="AG55" s="7"/>
      <c r="AH55" s="7"/>
      <c r="AI55" s="7"/>
      <c r="AJ55" s="7"/>
    </row>
    <row r="56" spans="1:36" x14ac:dyDescent="0.35">
      <c r="A56" s="86"/>
      <c r="B56" s="86"/>
      <c r="C56" s="86"/>
      <c r="D56" s="86"/>
      <c r="E56" s="86"/>
      <c r="F56" s="86"/>
      <c r="G56" s="86"/>
      <c r="H56" s="86"/>
      <c r="I56" s="86"/>
      <c r="J56" s="125"/>
      <c r="K56" s="125"/>
      <c r="L56" s="125"/>
      <c r="M56" s="125"/>
      <c r="N56" s="125"/>
      <c r="O56" s="125"/>
      <c r="P56" s="125"/>
      <c r="Q56" s="125"/>
      <c r="R56" s="125"/>
      <c r="AC56" s="7"/>
      <c r="AD56" s="7"/>
      <c r="AE56" s="7"/>
      <c r="AF56" s="7"/>
      <c r="AG56" s="7"/>
      <c r="AH56" s="7"/>
      <c r="AI56" s="7"/>
      <c r="AJ56" s="7"/>
    </row>
    <row r="57" spans="1:36" x14ac:dyDescent="0.35">
      <c r="A57" s="86"/>
      <c r="B57" s="86"/>
      <c r="C57" s="86"/>
      <c r="D57" s="86"/>
      <c r="E57" s="86"/>
      <c r="F57" s="86"/>
      <c r="G57" s="86"/>
      <c r="H57" s="86"/>
      <c r="I57" s="86"/>
      <c r="J57" s="125"/>
      <c r="K57" s="125"/>
      <c r="L57" s="125"/>
      <c r="M57" s="125"/>
      <c r="N57" s="125"/>
      <c r="O57" s="125"/>
      <c r="P57" s="125"/>
      <c r="Q57" s="125"/>
      <c r="R57" s="125"/>
      <c r="AC57" s="7"/>
      <c r="AD57" s="7"/>
      <c r="AE57" s="7"/>
      <c r="AF57" s="7"/>
      <c r="AG57" s="7"/>
      <c r="AH57" s="7"/>
      <c r="AI57" s="7"/>
      <c r="AJ57" s="7"/>
    </row>
    <row r="58" spans="1:36" ht="14.5" customHeight="1" x14ac:dyDescent="0.35">
      <c r="A58" s="86"/>
      <c r="B58" s="86"/>
      <c r="C58" s="86"/>
      <c r="D58" s="86"/>
      <c r="E58" s="86"/>
      <c r="F58" s="86"/>
      <c r="G58" s="86"/>
      <c r="H58" s="86"/>
      <c r="I58" s="86"/>
      <c r="J58" s="125"/>
      <c r="K58" s="125"/>
      <c r="L58" s="125"/>
      <c r="M58" s="125"/>
      <c r="N58" s="125"/>
      <c r="O58" s="125"/>
      <c r="P58" s="125"/>
      <c r="Q58" s="125"/>
      <c r="R58" s="125"/>
      <c r="AC58" s="7"/>
      <c r="AD58" s="7"/>
      <c r="AE58" s="7"/>
      <c r="AF58" s="7"/>
      <c r="AG58" s="7"/>
      <c r="AH58" s="7"/>
      <c r="AI58" s="7"/>
      <c r="AJ58" s="7"/>
    </row>
    <row r="59" spans="1:36" ht="17.5" customHeight="1" x14ac:dyDescent="0.35">
      <c r="A59" s="86"/>
      <c r="B59" s="86"/>
      <c r="C59" s="86"/>
      <c r="D59" s="86"/>
      <c r="E59" s="86"/>
      <c r="F59" s="86"/>
      <c r="G59" s="86"/>
      <c r="H59" s="86"/>
      <c r="I59" s="86"/>
      <c r="J59" s="124" t="s">
        <v>247</v>
      </c>
      <c r="K59" s="124"/>
      <c r="L59" s="124"/>
      <c r="M59" s="124"/>
      <c r="N59" s="124"/>
      <c r="O59" s="124"/>
      <c r="P59" s="124"/>
      <c r="Q59" s="124"/>
      <c r="R59" s="124"/>
      <c r="AC59" s="6"/>
      <c r="AD59" s="6"/>
      <c r="AE59" s="6"/>
      <c r="AF59" s="6"/>
      <c r="AG59" s="6"/>
      <c r="AH59" s="6"/>
      <c r="AI59" s="6"/>
      <c r="AJ59" s="6"/>
    </row>
    <row r="60" spans="1:36" ht="14.5" customHeight="1" x14ac:dyDescent="0.35">
      <c r="A60" s="86"/>
      <c r="B60" s="86"/>
      <c r="C60" s="86"/>
      <c r="D60" s="86"/>
      <c r="E60" s="86"/>
      <c r="F60" s="86"/>
      <c r="G60" s="86"/>
      <c r="H60" s="86"/>
      <c r="I60" s="86"/>
      <c r="J60" s="125" t="s">
        <v>248</v>
      </c>
      <c r="K60" s="125"/>
      <c r="L60" s="125"/>
      <c r="M60" s="125"/>
      <c r="N60" s="125"/>
      <c r="O60" s="125"/>
      <c r="P60" s="125"/>
      <c r="Q60" s="125"/>
      <c r="R60" s="125"/>
      <c r="AC60" s="7"/>
      <c r="AD60" s="7"/>
      <c r="AE60" s="7"/>
      <c r="AF60" s="7"/>
      <c r="AG60" s="7"/>
      <c r="AH60" s="7"/>
      <c r="AI60" s="7"/>
      <c r="AJ60" s="7"/>
    </row>
    <row r="61" spans="1:36" ht="19.5" customHeight="1" x14ac:dyDescent="0.35">
      <c r="A61" s="86"/>
      <c r="B61" s="86"/>
      <c r="C61" s="86"/>
      <c r="D61" s="86"/>
      <c r="E61" s="86"/>
      <c r="F61" s="86"/>
      <c r="G61" s="86"/>
      <c r="H61" s="86"/>
      <c r="I61" s="86"/>
      <c r="J61" s="125"/>
      <c r="K61" s="125"/>
      <c r="L61" s="125"/>
      <c r="M61" s="125"/>
      <c r="N61" s="125"/>
      <c r="O61" s="125"/>
      <c r="P61" s="125"/>
      <c r="Q61" s="125"/>
      <c r="R61" s="125"/>
      <c r="AC61" s="7"/>
      <c r="AD61" s="7"/>
      <c r="AE61" s="7"/>
      <c r="AF61" s="7"/>
      <c r="AG61" s="7"/>
      <c r="AH61" s="7"/>
      <c r="AI61" s="7"/>
      <c r="AJ61" s="7"/>
    </row>
    <row r="62" spans="1:36" x14ac:dyDescent="0.35">
      <c r="A62" s="86"/>
      <c r="B62" s="86"/>
      <c r="C62" s="86"/>
      <c r="D62" s="86"/>
      <c r="E62" s="86"/>
      <c r="F62" s="86"/>
      <c r="G62" s="86"/>
      <c r="H62" s="86"/>
      <c r="I62" s="86"/>
      <c r="J62" s="125"/>
      <c r="K62" s="125"/>
      <c r="L62" s="125"/>
      <c r="M62" s="125"/>
      <c r="N62" s="125"/>
      <c r="O62" s="125"/>
      <c r="P62" s="125"/>
      <c r="Q62" s="125"/>
      <c r="R62" s="125"/>
      <c r="AC62" s="7"/>
      <c r="AD62" s="7"/>
      <c r="AE62" s="7"/>
      <c r="AF62" s="7"/>
      <c r="AG62" s="7"/>
      <c r="AH62" s="7"/>
      <c r="AI62" s="7"/>
      <c r="AJ62" s="7"/>
    </row>
    <row r="63" spans="1:36" ht="17.5" customHeight="1" x14ac:dyDescent="0.35">
      <c r="A63" s="96" t="s">
        <v>249</v>
      </c>
      <c r="B63" s="96"/>
      <c r="C63" s="96"/>
      <c r="D63" s="96"/>
      <c r="E63" s="96"/>
      <c r="F63" s="96"/>
      <c r="G63" s="96"/>
      <c r="H63" s="96"/>
      <c r="I63" s="96"/>
      <c r="J63" s="124" t="s">
        <v>250</v>
      </c>
      <c r="K63" s="124"/>
      <c r="L63" s="124"/>
      <c r="M63" s="124"/>
      <c r="N63" s="124"/>
      <c r="O63" s="124"/>
      <c r="P63" s="124"/>
      <c r="Q63" s="124"/>
      <c r="R63" s="124"/>
      <c r="AC63" s="6"/>
      <c r="AD63" s="6"/>
      <c r="AE63" s="6"/>
      <c r="AF63" s="6"/>
      <c r="AG63" s="6"/>
      <c r="AH63" s="6"/>
      <c r="AI63" s="6"/>
      <c r="AJ63" s="6"/>
    </row>
    <row r="64" spans="1:36" ht="14.5" customHeight="1" x14ac:dyDescent="0.35">
      <c r="A64" s="145"/>
      <c r="B64" s="145"/>
      <c r="C64" s="145"/>
      <c r="D64" s="145"/>
      <c r="E64" s="145"/>
      <c r="F64" s="145"/>
      <c r="G64" s="145"/>
      <c r="H64" s="145"/>
      <c r="I64" s="145"/>
      <c r="J64" s="125" t="s">
        <v>251</v>
      </c>
      <c r="K64" s="125"/>
      <c r="L64" s="125"/>
      <c r="M64" s="125"/>
      <c r="N64" s="125"/>
      <c r="O64" s="125"/>
      <c r="P64" s="125"/>
      <c r="Q64" s="125"/>
      <c r="R64" s="125"/>
      <c r="AC64" s="6"/>
      <c r="AD64" s="6"/>
      <c r="AE64" s="6"/>
      <c r="AF64" s="6"/>
      <c r="AG64" s="6"/>
      <c r="AH64" s="6"/>
      <c r="AI64" s="6"/>
      <c r="AJ64" s="6"/>
    </row>
    <row r="65" spans="1:36" ht="18.649999999999999" customHeight="1" x14ac:dyDescent="0.35">
      <c r="A65" s="145"/>
      <c r="B65" s="145"/>
      <c r="C65" s="145"/>
      <c r="D65" s="145"/>
      <c r="E65" s="145"/>
      <c r="F65" s="145"/>
      <c r="G65" s="145"/>
      <c r="H65" s="145"/>
      <c r="I65" s="145"/>
      <c r="J65" s="125"/>
      <c r="K65" s="125"/>
      <c r="L65" s="125"/>
      <c r="M65" s="125"/>
      <c r="N65" s="125"/>
      <c r="O65" s="125"/>
      <c r="P65" s="125"/>
      <c r="Q65" s="125"/>
      <c r="R65" s="125"/>
      <c r="AC65" s="7"/>
      <c r="AD65" s="7"/>
      <c r="AE65" s="7"/>
      <c r="AF65" s="7"/>
      <c r="AG65" s="7"/>
      <c r="AH65" s="7"/>
      <c r="AI65" s="7"/>
      <c r="AJ65" s="7"/>
    </row>
    <row r="66" spans="1:36" ht="14.5" customHeight="1" x14ac:dyDescent="0.35">
      <c r="A66" s="145"/>
      <c r="B66" s="145"/>
      <c r="C66" s="145"/>
      <c r="D66" s="145"/>
      <c r="E66" s="145"/>
      <c r="F66" s="145"/>
      <c r="G66" s="145"/>
      <c r="H66" s="145"/>
      <c r="I66" s="145"/>
      <c r="J66" s="125"/>
      <c r="K66" s="125"/>
      <c r="L66" s="125"/>
      <c r="M66" s="125"/>
      <c r="N66" s="125"/>
      <c r="O66" s="125"/>
      <c r="P66" s="125"/>
      <c r="Q66" s="125"/>
      <c r="R66" s="125"/>
      <c r="AC66" s="7"/>
      <c r="AD66" s="7"/>
      <c r="AE66" s="7"/>
      <c r="AF66" s="7"/>
      <c r="AG66" s="7"/>
      <c r="AH66" s="7"/>
      <c r="AI66" s="7"/>
      <c r="AJ66" s="7"/>
    </row>
    <row r="67" spans="1:36" ht="17.5" customHeight="1" x14ac:dyDescent="0.35">
      <c r="A67" s="145"/>
      <c r="B67" s="145"/>
      <c r="C67" s="145"/>
      <c r="D67" s="145"/>
      <c r="E67" s="145"/>
      <c r="F67" s="145"/>
      <c r="G67" s="145"/>
      <c r="H67" s="145"/>
      <c r="I67" s="145"/>
      <c r="J67" s="124" t="s">
        <v>252</v>
      </c>
      <c r="K67" s="124"/>
      <c r="L67" s="124"/>
      <c r="M67" s="124"/>
      <c r="N67" s="124"/>
      <c r="O67" s="124"/>
      <c r="P67" s="124"/>
      <c r="Q67" s="124"/>
      <c r="R67" s="124"/>
      <c r="AC67" s="7"/>
      <c r="AD67" s="7"/>
      <c r="AE67" s="7"/>
      <c r="AF67" s="7"/>
      <c r="AG67" s="7"/>
      <c r="AH67" s="7"/>
      <c r="AI67" s="7"/>
      <c r="AJ67" s="7"/>
    </row>
    <row r="68" spans="1:36" x14ac:dyDescent="0.35">
      <c r="A68" s="145"/>
      <c r="B68" s="145"/>
      <c r="C68" s="145"/>
      <c r="D68" s="145"/>
      <c r="E68" s="145"/>
      <c r="F68" s="145"/>
      <c r="G68" s="145"/>
      <c r="H68" s="145"/>
      <c r="I68" s="145"/>
      <c r="J68" s="125" t="s">
        <v>253</v>
      </c>
      <c r="K68" s="125"/>
      <c r="L68" s="125"/>
      <c r="M68" s="125"/>
      <c r="N68" s="125"/>
      <c r="O68" s="125"/>
      <c r="P68" s="125"/>
      <c r="Q68" s="125"/>
      <c r="R68" s="125"/>
      <c r="AC68" s="7"/>
      <c r="AD68" s="7"/>
      <c r="AE68" s="7"/>
      <c r="AF68" s="7"/>
      <c r="AG68" s="7"/>
      <c r="AH68" s="7"/>
      <c r="AI68" s="7"/>
      <c r="AJ68" s="7"/>
    </row>
    <row r="69" spans="1:36" ht="15" x14ac:dyDescent="0.35">
      <c r="A69" s="145"/>
      <c r="B69" s="145"/>
      <c r="C69" s="145"/>
      <c r="D69" s="145"/>
      <c r="E69" s="145"/>
      <c r="F69" s="145"/>
      <c r="G69" s="145"/>
      <c r="H69" s="145"/>
      <c r="I69" s="145"/>
      <c r="J69" s="125"/>
      <c r="K69" s="125"/>
      <c r="L69" s="125"/>
      <c r="M69" s="125"/>
      <c r="N69" s="125"/>
      <c r="O69" s="125"/>
      <c r="P69" s="125"/>
      <c r="Q69" s="125"/>
      <c r="R69" s="125"/>
      <c r="AC69" s="6"/>
      <c r="AD69" s="6"/>
      <c r="AE69" s="6"/>
      <c r="AF69" s="6"/>
      <c r="AG69" s="6"/>
      <c r="AH69" s="6"/>
      <c r="AI69" s="6"/>
      <c r="AJ69" s="6"/>
    </row>
    <row r="70" spans="1:36" ht="15" x14ac:dyDescent="0.35">
      <c r="A70" s="145"/>
      <c r="B70" s="145"/>
      <c r="C70" s="145"/>
      <c r="D70" s="145"/>
      <c r="E70" s="145"/>
      <c r="F70" s="145"/>
      <c r="G70" s="145"/>
      <c r="H70" s="145"/>
      <c r="I70" s="145"/>
      <c r="J70" s="125"/>
      <c r="K70" s="125"/>
      <c r="L70" s="125"/>
      <c r="M70" s="125"/>
      <c r="N70" s="125"/>
      <c r="O70" s="125"/>
      <c r="P70" s="125"/>
      <c r="Q70" s="125"/>
      <c r="R70" s="125"/>
      <c r="AC70" s="6"/>
      <c r="AD70" s="6"/>
      <c r="AE70" s="6"/>
      <c r="AF70" s="6"/>
      <c r="AG70" s="6"/>
      <c r="AH70" s="6"/>
      <c r="AI70" s="6"/>
      <c r="AJ70" s="6"/>
    </row>
    <row r="71" spans="1:36" x14ac:dyDescent="0.35">
      <c r="A71" s="145"/>
      <c r="B71" s="145"/>
      <c r="C71" s="145"/>
      <c r="D71" s="145"/>
      <c r="E71" s="145"/>
      <c r="F71" s="145"/>
      <c r="G71" s="145"/>
      <c r="H71" s="145"/>
      <c r="I71" s="145"/>
      <c r="J71" s="125"/>
      <c r="K71" s="125"/>
      <c r="L71" s="125"/>
      <c r="M71" s="125"/>
      <c r="N71" s="125"/>
      <c r="O71" s="125"/>
      <c r="P71" s="125"/>
      <c r="Q71" s="125"/>
      <c r="R71" s="125"/>
      <c r="AC71" s="7"/>
      <c r="AD71" s="7"/>
      <c r="AE71" s="7"/>
      <c r="AF71" s="7"/>
      <c r="AG71" s="7"/>
      <c r="AH71" s="7"/>
      <c r="AI71" s="7"/>
      <c r="AJ71" s="7"/>
    </row>
    <row r="72" spans="1:36" ht="17.5" customHeight="1" x14ac:dyDescent="0.35">
      <c r="A72" s="145"/>
      <c r="B72" s="145"/>
      <c r="C72" s="145"/>
      <c r="D72" s="145"/>
      <c r="E72" s="145"/>
      <c r="F72" s="145"/>
      <c r="G72" s="145"/>
      <c r="H72" s="145"/>
      <c r="I72" s="145"/>
      <c r="J72" s="124" t="s">
        <v>254</v>
      </c>
      <c r="K72" s="124"/>
      <c r="L72" s="124"/>
      <c r="M72" s="124"/>
      <c r="N72" s="124"/>
      <c r="O72" s="124"/>
      <c r="P72" s="124"/>
      <c r="Q72" s="124"/>
      <c r="R72" s="124"/>
      <c r="AC72" s="7"/>
      <c r="AD72" s="7"/>
      <c r="AE72" s="7"/>
      <c r="AF72" s="7"/>
      <c r="AG72" s="7"/>
      <c r="AH72" s="7"/>
      <c r="AI72" s="7"/>
      <c r="AJ72" s="7"/>
    </row>
    <row r="73" spans="1:36" ht="25" customHeight="1" x14ac:dyDescent="0.35">
      <c r="A73" s="145"/>
      <c r="B73" s="145"/>
      <c r="C73" s="145"/>
      <c r="D73" s="145"/>
      <c r="E73" s="145"/>
      <c r="F73" s="145"/>
      <c r="G73" s="145"/>
      <c r="H73" s="145"/>
      <c r="I73" s="145"/>
      <c r="J73" s="125" t="s">
        <v>255</v>
      </c>
      <c r="K73" s="125"/>
      <c r="L73" s="125"/>
      <c r="M73" s="125"/>
      <c r="N73" s="125"/>
      <c r="O73" s="125"/>
      <c r="P73" s="125"/>
      <c r="Q73" s="125"/>
      <c r="R73" s="125"/>
      <c r="AC73" s="7"/>
      <c r="AD73" s="7"/>
      <c r="AE73" s="7"/>
      <c r="AF73" s="7"/>
      <c r="AG73" s="7"/>
      <c r="AH73" s="7"/>
      <c r="AI73" s="7"/>
      <c r="AJ73" s="7"/>
    </row>
    <row r="74" spans="1:36" ht="17.149999999999999" customHeight="1" x14ac:dyDescent="0.35">
      <c r="A74" s="145"/>
      <c r="B74" s="145"/>
      <c r="C74" s="145"/>
      <c r="D74" s="145"/>
      <c r="E74" s="145"/>
      <c r="F74" s="145"/>
      <c r="G74" s="145"/>
      <c r="H74" s="145"/>
      <c r="I74" s="145"/>
      <c r="J74" s="125"/>
      <c r="K74" s="125"/>
      <c r="L74" s="125"/>
      <c r="M74" s="125"/>
      <c r="N74" s="125"/>
      <c r="O74" s="125"/>
      <c r="P74" s="125"/>
      <c r="Q74" s="125"/>
      <c r="R74" s="125"/>
      <c r="AC74" s="7"/>
      <c r="AD74" s="7"/>
      <c r="AE74" s="7"/>
      <c r="AF74" s="7"/>
      <c r="AG74" s="7"/>
      <c r="AH74" s="7"/>
      <c r="AI74" s="7"/>
      <c r="AJ74" s="7"/>
    </row>
    <row r="75" spans="1:36" ht="17.149999999999999" customHeight="1" x14ac:dyDescent="0.35">
      <c r="A75" s="145"/>
      <c r="B75" s="145"/>
      <c r="C75" s="145"/>
      <c r="D75" s="145"/>
      <c r="E75" s="145"/>
      <c r="F75" s="145"/>
      <c r="G75" s="145"/>
      <c r="H75" s="145"/>
      <c r="I75" s="145"/>
      <c r="J75" s="125"/>
      <c r="K75" s="125"/>
      <c r="L75" s="125"/>
      <c r="M75" s="125"/>
      <c r="N75" s="125"/>
      <c r="O75" s="125"/>
      <c r="P75" s="125"/>
      <c r="Q75" s="125"/>
      <c r="R75" s="125"/>
      <c r="AC75" s="6"/>
      <c r="AD75" s="6"/>
      <c r="AE75" s="6"/>
      <c r="AF75" s="6"/>
      <c r="AG75" s="6"/>
      <c r="AH75" s="6"/>
      <c r="AI75" s="6"/>
      <c r="AJ75" s="6"/>
    </row>
    <row r="76" spans="1:36" ht="15" x14ac:dyDescent="0.35">
      <c r="A76" s="145"/>
      <c r="B76" s="145"/>
      <c r="C76" s="145"/>
      <c r="D76" s="145"/>
      <c r="E76" s="145"/>
      <c r="F76" s="145"/>
      <c r="G76" s="145"/>
      <c r="H76" s="145"/>
      <c r="I76" s="145"/>
      <c r="J76" s="125"/>
      <c r="K76" s="125"/>
      <c r="L76" s="125"/>
      <c r="M76" s="125"/>
      <c r="N76" s="125"/>
      <c r="O76" s="125"/>
      <c r="P76" s="125"/>
      <c r="Q76" s="125"/>
      <c r="R76" s="125"/>
      <c r="AC76" s="6"/>
      <c r="AD76" s="6"/>
      <c r="AE76" s="6"/>
      <c r="AF76" s="6"/>
      <c r="AG76" s="6"/>
      <c r="AH76" s="6"/>
      <c r="AI76" s="6"/>
      <c r="AJ76" s="6"/>
    </row>
    <row r="77" spans="1:36" ht="32.15" customHeight="1" x14ac:dyDescent="0.35">
      <c r="A77" s="145"/>
      <c r="B77" s="145"/>
      <c r="C77" s="145"/>
      <c r="D77" s="145"/>
      <c r="E77" s="145"/>
      <c r="F77" s="145"/>
      <c r="G77" s="145"/>
      <c r="H77" s="145"/>
      <c r="I77" s="145"/>
      <c r="J77" s="154" t="s">
        <v>256</v>
      </c>
      <c r="K77" s="154"/>
      <c r="L77" s="154"/>
      <c r="M77" s="154"/>
      <c r="N77" s="154"/>
      <c r="O77" s="154"/>
      <c r="P77" s="154"/>
      <c r="Q77" s="154"/>
      <c r="R77" s="154"/>
      <c r="AC77" s="7"/>
      <c r="AD77" s="7"/>
      <c r="AE77" s="7"/>
      <c r="AF77" s="7"/>
      <c r="AG77" s="7"/>
      <c r="AH77" s="7"/>
      <c r="AI77" s="7"/>
      <c r="AJ77" s="7"/>
    </row>
    <row r="78" spans="1:36" ht="19" customHeight="1" x14ac:dyDescent="0.35">
      <c r="A78" s="145"/>
      <c r="B78" s="145"/>
      <c r="C78" s="145"/>
      <c r="D78" s="145"/>
      <c r="E78" s="145"/>
      <c r="F78" s="145"/>
      <c r="G78" s="145"/>
      <c r="H78" s="145"/>
      <c r="I78" s="145"/>
      <c r="J78" s="126" t="s">
        <v>257</v>
      </c>
      <c r="K78" s="126"/>
      <c r="L78" s="125" t="s">
        <v>258</v>
      </c>
      <c r="M78" s="125"/>
      <c r="N78" s="125"/>
      <c r="O78" s="125"/>
      <c r="P78" s="125"/>
      <c r="Q78" s="125"/>
      <c r="R78" s="125"/>
      <c r="AC78" s="7"/>
      <c r="AD78" s="7"/>
      <c r="AE78" s="7"/>
      <c r="AF78" s="7"/>
      <c r="AG78" s="7"/>
      <c r="AH78" s="7"/>
      <c r="AI78" s="7"/>
      <c r="AJ78" s="7"/>
    </row>
    <row r="79" spans="1:36" ht="17.5" customHeight="1" x14ac:dyDescent="0.35">
      <c r="A79" s="90" t="s">
        <v>259</v>
      </c>
      <c r="B79" s="90" t="s">
        <v>260</v>
      </c>
      <c r="C79" s="90"/>
      <c r="D79" s="90"/>
      <c r="E79" s="90"/>
      <c r="F79" s="90"/>
      <c r="G79" s="90"/>
      <c r="H79" s="90"/>
      <c r="I79" s="90"/>
      <c r="J79" s="126"/>
      <c r="K79" s="126"/>
      <c r="L79" s="125"/>
      <c r="M79" s="125"/>
      <c r="N79" s="125"/>
      <c r="O79" s="125"/>
      <c r="P79" s="125"/>
      <c r="Q79" s="125"/>
      <c r="R79" s="125"/>
      <c r="AC79" s="7"/>
      <c r="AD79" s="7"/>
      <c r="AE79" s="7"/>
      <c r="AF79" s="7"/>
      <c r="AG79" s="7"/>
      <c r="AH79" s="7"/>
      <c r="AI79" s="7"/>
      <c r="AJ79" s="7"/>
    </row>
    <row r="80" spans="1:36" x14ac:dyDescent="0.35">
      <c r="A80" s="90"/>
      <c r="B80" s="97" t="s">
        <v>210</v>
      </c>
      <c r="C80" s="97"/>
      <c r="D80" s="97"/>
      <c r="E80" s="97"/>
      <c r="F80" s="97"/>
      <c r="G80" s="97"/>
      <c r="H80" s="98" t="s">
        <v>261</v>
      </c>
      <c r="I80" s="98"/>
      <c r="J80" s="126"/>
      <c r="K80" s="126"/>
      <c r="L80" s="125"/>
      <c r="M80" s="125"/>
      <c r="N80" s="125"/>
      <c r="O80" s="125"/>
      <c r="P80" s="125"/>
      <c r="Q80" s="125"/>
      <c r="R80" s="125"/>
      <c r="AC80" s="7"/>
      <c r="AD80" s="7"/>
      <c r="AE80" s="7"/>
      <c r="AF80" s="7"/>
      <c r="AG80" s="7"/>
      <c r="AH80" s="7"/>
      <c r="AI80" s="7"/>
      <c r="AJ80" s="7"/>
    </row>
    <row r="81" spans="1:36" ht="14.5" customHeight="1" x14ac:dyDescent="0.35">
      <c r="A81" s="90"/>
      <c r="B81" s="97"/>
      <c r="C81" s="97"/>
      <c r="D81" s="97"/>
      <c r="E81" s="97"/>
      <c r="F81" s="97"/>
      <c r="G81" s="97"/>
      <c r="H81" s="98"/>
      <c r="I81" s="98"/>
      <c r="J81" s="98" t="s">
        <v>262</v>
      </c>
      <c r="K81" s="98"/>
      <c r="L81" s="137"/>
      <c r="M81" s="137"/>
      <c r="N81" s="137"/>
      <c r="O81" s="137"/>
      <c r="P81" s="137"/>
      <c r="Q81" s="137"/>
      <c r="R81" s="137"/>
      <c r="AC81" s="6"/>
      <c r="AD81" s="6"/>
      <c r="AE81" s="6"/>
      <c r="AF81" s="6"/>
      <c r="AG81" s="6"/>
      <c r="AH81" s="6"/>
      <c r="AI81" s="6"/>
      <c r="AJ81" s="6"/>
    </row>
    <row r="82" spans="1:36" ht="14.5" customHeight="1" x14ac:dyDescent="0.35">
      <c r="A82" s="90"/>
      <c r="B82" s="97"/>
      <c r="C82" s="97"/>
      <c r="D82" s="97"/>
      <c r="E82" s="97"/>
      <c r="F82" s="97"/>
      <c r="G82" s="97"/>
      <c r="H82" s="98"/>
      <c r="I82" s="98"/>
      <c r="J82" s="98"/>
      <c r="K82" s="98"/>
      <c r="L82" s="137"/>
      <c r="M82" s="137"/>
      <c r="N82" s="137"/>
      <c r="O82" s="137"/>
      <c r="P82" s="137"/>
      <c r="Q82" s="137"/>
      <c r="R82" s="137"/>
      <c r="AC82" s="6"/>
      <c r="AD82" s="6"/>
      <c r="AE82" s="6"/>
      <c r="AF82" s="6"/>
      <c r="AG82" s="6"/>
      <c r="AH82" s="6"/>
      <c r="AI82" s="6"/>
      <c r="AJ82" s="6"/>
    </row>
    <row r="83" spans="1:36" ht="14.5" customHeight="1" x14ac:dyDescent="0.35">
      <c r="A83" s="90"/>
      <c r="B83" s="97"/>
      <c r="C83" s="97"/>
      <c r="D83" s="97"/>
      <c r="E83" s="97"/>
      <c r="F83" s="97"/>
      <c r="G83" s="97"/>
      <c r="H83" s="98"/>
      <c r="I83" s="98"/>
      <c r="J83" s="98"/>
      <c r="K83" s="98"/>
      <c r="L83" s="137"/>
      <c r="M83" s="137"/>
      <c r="N83" s="137"/>
      <c r="O83" s="137"/>
      <c r="P83" s="137"/>
      <c r="Q83" s="137"/>
      <c r="R83" s="137"/>
      <c r="AC83" s="6"/>
      <c r="AD83" s="6"/>
      <c r="AE83" s="6"/>
      <c r="AF83" s="6"/>
      <c r="AG83" s="6"/>
      <c r="AH83" s="6"/>
      <c r="AI83" s="6"/>
      <c r="AJ83" s="6"/>
    </row>
    <row r="84" spans="1:36" x14ac:dyDescent="0.35">
      <c r="A84" s="90"/>
      <c r="B84" s="97"/>
      <c r="C84" s="97"/>
      <c r="D84" s="97"/>
      <c r="E84" s="97"/>
      <c r="F84" s="97"/>
      <c r="G84" s="97"/>
      <c r="H84" s="98"/>
      <c r="I84" s="98"/>
      <c r="J84" s="98"/>
      <c r="K84" s="98"/>
      <c r="L84" s="137"/>
      <c r="M84" s="137"/>
      <c r="N84" s="137"/>
      <c r="O84" s="137"/>
      <c r="P84" s="137"/>
      <c r="Q84" s="137"/>
      <c r="R84" s="137"/>
      <c r="AC84" s="7"/>
      <c r="AD84" s="7"/>
      <c r="AE84" s="7"/>
      <c r="AF84" s="7"/>
      <c r="AG84" s="7"/>
      <c r="AH84" s="7"/>
      <c r="AI84" s="7"/>
      <c r="AJ84" s="7"/>
    </row>
    <row r="85" spans="1:36" x14ac:dyDescent="0.35">
      <c r="A85" s="90"/>
      <c r="B85" s="97"/>
      <c r="C85" s="97"/>
      <c r="D85" s="97"/>
      <c r="E85" s="97"/>
      <c r="F85" s="97"/>
      <c r="G85" s="97"/>
      <c r="H85" s="97" t="s">
        <v>31</v>
      </c>
      <c r="I85" s="95" t="s">
        <v>45</v>
      </c>
      <c r="J85" s="98"/>
      <c r="K85" s="98"/>
      <c r="L85" s="137"/>
      <c r="M85" s="137"/>
      <c r="N85" s="137"/>
      <c r="O85" s="137"/>
      <c r="P85" s="137"/>
      <c r="Q85" s="137"/>
      <c r="R85" s="137"/>
      <c r="AC85" s="7"/>
      <c r="AD85" s="7"/>
      <c r="AE85" s="7"/>
      <c r="AF85" s="7"/>
      <c r="AG85" s="7"/>
      <c r="AH85" s="7"/>
      <c r="AI85" s="7"/>
      <c r="AJ85" s="7"/>
    </row>
    <row r="86" spans="1:36" x14ac:dyDescent="0.35">
      <c r="A86" s="90"/>
      <c r="B86" s="97"/>
      <c r="C86" s="97"/>
      <c r="D86" s="97"/>
      <c r="E86" s="97"/>
      <c r="F86" s="97"/>
      <c r="G86" s="97"/>
      <c r="H86" s="97"/>
      <c r="I86" s="95"/>
      <c r="J86" s="98"/>
      <c r="K86" s="98"/>
      <c r="L86" s="137"/>
      <c r="M86" s="137"/>
      <c r="N86" s="137"/>
      <c r="O86" s="137"/>
      <c r="P86" s="137"/>
      <c r="Q86" s="137"/>
      <c r="R86" s="137"/>
      <c r="AC86" s="7"/>
      <c r="AD86" s="7"/>
      <c r="AE86" s="7"/>
      <c r="AF86" s="7"/>
      <c r="AG86" s="7"/>
      <c r="AH86" s="7"/>
      <c r="AI86" s="7"/>
      <c r="AJ86" s="7"/>
    </row>
    <row r="87" spans="1:36" x14ac:dyDescent="0.35">
      <c r="A87" s="90"/>
      <c r="B87" s="97"/>
      <c r="C87" s="97"/>
      <c r="D87" s="97"/>
      <c r="E87" s="97"/>
      <c r="F87" s="97"/>
      <c r="G87" s="97"/>
      <c r="H87" s="97"/>
      <c r="I87" s="95"/>
      <c r="J87" s="98"/>
      <c r="K87" s="98"/>
      <c r="L87" s="137"/>
      <c r="M87" s="137"/>
      <c r="N87" s="137"/>
      <c r="O87" s="137"/>
      <c r="P87" s="137"/>
      <c r="Q87" s="137"/>
      <c r="R87" s="137"/>
      <c r="AC87" s="7"/>
      <c r="AD87" s="7"/>
      <c r="AE87" s="7"/>
      <c r="AF87" s="7"/>
      <c r="AG87" s="7"/>
      <c r="AH87" s="7"/>
      <c r="AI87" s="7"/>
      <c r="AJ87" s="7"/>
    </row>
    <row r="88" spans="1:36" x14ac:dyDescent="0.35">
      <c r="AB88" s="7"/>
      <c r="AC88" s="7"/>
      <c r="AD88" s="7"/>
      <c r="AE88" s="7"/>
      <c r="AF88" s="7"/>
      <c r="AG88" s="7"/>
      <c r="AH88" s="7"/>
      <c r="AI88" s="7"/>
      <c r="AJ88" s="7"/>
    </row>
    <row r="89" spans="1:36" ht="13.5" customHeight="1" x14ac:dyDescent="0.35">
      <c r="A89" s="142" t="s">
        <v>263</v>
      </c>
      <c r="B89" s="142"/>
      <c r="C89" s="142" t="s">
        <v>264</v>
      </c>
      <c r="D89" s="142"/>
      <c r="E89" s="142"/>
      <c r="F89" s="9" t="s">
        <v>265</v>
      </c>
      <c r="G89" s="142" t="s">
        <v>266</v>
      </c>
      <c r="H89" s="142"/>
      <c r="I89" s="142" t="s">
        <v>267</v>
      </c>
      <c r="J89" s="142"/>
      <c r="K89" s="142" t="s">
        <v>268</v>
      </c>
      <c r="L89" s="142"/>
      <c r="M89" s="10" t="s">
        <v>269</v>
      </c>
    </row>
    <row r="90" spans="1:36" ht="13.5" customHeight="1" x14ac:dyDescent="0.35">
      <c r="A90" s="143" t="s">
        <v>270</v>
      </c>
      <c r="B90" s="143"/>
      <c r="C90" s="142" t="s">
        <v>271</v>
      </c>
      <c r="D90" s="142"/>
      <c r="E90" s="142"/>
      <c r="F90" s="11" t="s">
        <v>272</v>
      </c>
      <c r="G90" s="142" t="s">
        <v>273</v>
      </c>
      <c r="H90" s="142"/>
      <c r="I90" s="144">
        <v>44021</v>
      </c>
      <c r="J90" s="144"/>
      <c r="K90" s="144">
        <v>44751</v>
      </c>
      <c r="L90" s="144"/>
      <c r="M90" s="10" t="s">
        <v>274</v>
      </c>
    </row>
    <row r="91" spans="1:36" ht="13.5" customHeight="1" x14ac:dyDescent="0.3">
      <c r="A91" s="12"/>
      <c r="B91" s="13"/>
      <c r="C91" s="142" t="s">
        <v>275</v>
      </c>
      <c r="D91" s="142"/>
      <c r="E91" s="142"/>
      <c r="F91" s="10"/>
      <c r="G91" s="142" t="s">
        <v>276</v>
      </c>
      <c r="H91" s="142"/>
      <c r="I91" s="142"/>
      <c r="J91" s="142"/>
      <c r="K91" s="142"/>
      <c r="L91" s="142"/>
      <c r="M91" s="142"/>
    </row>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spans="10:10" ht="14.5" customHeight="1" x14ac:dyDescent="0.35"/>
    <row r="163" spans="10:10" ht="14.5" customHeight="1" x14ac:dyDescent="0.35"/>
    <row r="167" spans="10:10" ht="14.5" customHeight="1" x14ac:dyDescent="0.35"/>
    <row r="171" spans="10:10" x14ac:dyDescent="0.35">
      <c r="J171" s="5"/>
    </row>
    <row r="172" spans="10:10" x14ac:dyDescent="0.35">
      <c r="J172" s="5"/>
    </row>
    <row r="173" spans="10:10" x14ac:dyDescent="0.35">
      <c r="J173" s="5"/>
    </row>
    <row r="174" spans="10:10" x14ac:dyDescent="0.35">
      <c r="J174" s="5"/>
    </row>
  </sheetData>
  <mergeCells count="158">
    <mergeCell ref="Q41:R41"/>
    <mergeCell ref="J77:R77"/>
    <mergeCell ref="I85:I87"/>
    <mergeCell ref="F17:I17"/>
    <mergeCell ref="B17:E17"/>
    <mergeCell ref="B18:E18"/>
    <mergeCell ref="F18:I18"/>
    <mergeCell ref="A44:I44"/>
    <mergeCell ref="B40:I40"/>
    <mergeCell ref="K47:R47"/>
    <mergeCell ref="Q45:R45"/>
    <mergeCell ref="K45:M45"/>
    <mergeCell ref="K32:N32"/>
    <mergeCell ref="K38:R38"/>
    <mergeCell ref="Q39:R39"/>
    <mergeCell ref="Q44:R44"/>
    <mergeCell ref="N45:P45"/>
    <mergeCell ref="K44:M44"/>
    <mergeCell ref="N39:P39"/>
    <mergeCell ref="N41:P41"/>
    <mergeCell ref="N42:P42"/>
    <mergeCell ref="J78:K80"/>
    <mergeCell ref="L78:R80"/>
    <mergeCell ref="A63:I63"/>
    <mergeCell ref="J63:R63"/>
    <mergeCell ref="J64:R66"/>
    <mergeCell ref="B80:G87"/>
    <mergeCell ref="J81:K87"/>
    <mergeCell ref="J67:R67"/>
    <mergeCell ref="J68:R71"/>
    <mergeCell ref="J72:R72"/>
    <mergeCell ref="J73:R76"/>
    <mergeCell ref="J59:R59"/>
    <mergeCell ref="J60:R62"/>
    <mergeCell ref="L81:R87"/>
    <mergeCell ref="A45:I62"/>
    <mergeCell ref="A64:I78"/>
    <mergeCell ref="J34:J47"/>
    <mergeCell ref="K43:M43"/>
    <mergeCell ref="B41:I42"/>
    <mergeCell ref="B43:I43"/>
    <mergeCell ref="B37:I37"/>
    <mergeCell ref="B39:I39"/>
    <mergeCell ref="B38:C38"/>
    <mergeCell ref="D38:I38"/>
    <mergeCell ref="Q43:R43"/>
    <mergeCell ref="O35:R35"/>
    <mergeCell ref="K36:N36"/>
    <mergeCell ref="C91:E91"/>
    <mergeCell ref="G91:M91"/>
    <mergeCell ref="A89:B89"/>
    <mergeCell ref="C89:E89"/>
    <mergeCell ref="G89:H89"/>
    <mergeCell ref="I89:J89"/>
    <mergeCell ref="K89:L89"/>
    <mergeCell ref="A90:B90"/>
    <mergeCell ref="C90:E90"/>
    <mergeCell ref="G90:H90"/>
    <mergeCell ref="I90:J90"/>
    <mergeCell ref="K90:L90"/>
    <mergeCell ref="A79:A87"/>
    <mergeCell ref="B79:I79"/>
    <mergeCell ref="H80:I84"/>
    <mergeCell ref="H85:H87"/>
    <mergeCell ref="A11:A12"/>
    <mergeCell ref="B11:I12"/>
    <mergeCell ref="A13:A14"/>
    <mergeCell ref="B13:I14"/>
    <mergeCell ref="A6:I6"/>
    <mergeCell ref="G8:I8"/>
    <mergeCell ref="C7:I7"/>
    <mergeCell ref="B25:D25"/>
    <mergeCell ref="B16:E16"/>
    <mergeCell ref="F16:I16"/>
    <mergeCell ref="B8:D8"/>
    <mergeCell ref="A7:B7"/>
    <mergeCell ref="J54:R54"/>
    <mergeCell ref="J55:R58"/>
    <mergeCell ref="J48:R48"/>
    <mergeCell ref="A9:A10"/>
    <mergeCell ref="B9:I10"/>
    <mergeCell ref="A15:A19"/>
    <mergeCell ref="B19:I19"/>
    <mergeCell ref="F15:I15"/>
    <mergeCell ref="B15:E15"/>
    <mergeCell ref="J49:R49"/>
    <mergeCell ref="J50:R53"/>
    <mergeCell ref="K46:M46"/>
    <mergeCell ref="N46:R46"/>
    <mergeCell ref="O28:R28"/>
    <mergeCell ref="B23:D23"/>
    <mergeCell ref="E23:I23"/>
    <mergeCell ref="O29:R29"/>
    <mergeCell ref="B35:I36"/>
    <mergeCell ref="K42:M42"/>
    <mergeCell ref="N43:P43"/>
    <mergeCell ref="P37:R37"/>
    <mergeCell ref="N44:P44"/>
    <mergeCell ref="O32:R32"/>
    <mergeCell ref="N37:O37"/>
    <mergeCell ref="K41:M41"/>
    <mergeCell ref="J1:J27"/>
    <mergeCell ref="A20:A21"/>
    <mergeCell ref="A22:A34"/>
    <mergeCell ref="B34:C34"/>
    <mergeCell ref="D34:I34"/>
    <mergeCell ref="A35:A43"/>
    <mergeCell ref="F26:I33"/>
    <mergeCell ref="D1:D2"/>
    <mergeCell ref="K33:N33"/>
    <mergeCell ref="D3:E3"/>
    <mergeCell ref="H3:H4"/>
    <mergeCell ref="K34:L34"/>
    <mergeCell ref="M34:P34"/>
    <mergeCell ref="J28:J33"/>
    <mergeCell ref="E8:F8"/>
    <mergeCell ref="E1:I2"/>
    <mergeCell ref="K2:R2"/>
    <mergeCell ref="D4:F4"/>
    <mergeCell ref="Q40:R40"/>
    <mergeCell ref="Q42:R42"/>
    <mergeCell ref="K37:M37"/>
    <mergeCell ref="O36:R36"/>
    <mergeCell ref="K5:R5"/>
    <mergeCell ref="K1:R1"/>
    <mergeCell ref="M18:P27"/>
    <mergeCell ref="M7:R17"/>
    <mergeCell ref="Q18:R22"/>
    <mergeCell ref="Q23:R27"/>
    <mergeCell ref="E24:I24"/>
    <mergeCell ref="E25:I25"/>
    <mergeCell ref="B20:I21"/>
    <mergeCell ref="B22:I22"/>
    <mergeCell ref="K7:L17"/>
    <mergeCell ref="K18:L27"/>
    <mergeCell ref="K3:N3"/>
    <mergeCell ref="O3:R3"/>
    <mergeCell ref="B24:D24"/>
    <mergeCell ref="K4:R4"/>
    <mergeCell ref="A1:C4"/>
    <mergeCell ref="A5:B5"/>
    <mergeCell ref="B26:E33"/>
    <mergeCell ref="O30:R30"/>
    <mergeCell ref="O33:R33"/>
    <mergeCell ref="K28:N28"/>
    <mergeCell ref="D5:E5"/>
    <mergeCell ref="F5:I5"/>
    <mergeCell ref="K29:N29"/>
    <mergeCell ref="N40:P40"/>
    <mergeCell ref="K30:N30"/>
    <mergeCell ref="O31:R31"/>
    <mergeCell ref="K31:N31"/>
    <mergeCell ref="K6:N6"/>
    <mergeCell ref="F3:G3"/>
    <mergeCell ref="I3:I4"/>
    <mergeCell ref="O6:R6"/>
    <mergeCell ref="K39:M39"/>
    <mergeCell ref="K40:M40"/>
  </mergeCells>
  <conditionalFormatting sqref="K2 F3 I3 O3 G4 K5 B16 F16 B18 F18 B20 E23:I25 O28 O30 B37 B40 B43 N46">
    <cfRule type="containsBlanks" dxfId="1" priority="2">
      <formula>LEN(TRIM(B2))=0</formula>
    </cfRule>
  </conditionalFormatting>
  <conditionalFormatting sqref="O33">
    <cfRule type="containsBlanks" dxfId="0" priority="1">
      <formula>LEN(TRIM(O33))=0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8EF4EB9-F5A8-4CCB-A0C7-095B1C2CA228}">
          <x14:formula1>
            <xm:f>'Drop down data'!$C$2:$C$5</xm:f>
          </x14:formula1>
          <xm:sqref>F16</xm:sqref>
        </x14:dataValidation>
        <x14:dataValidation type="list" allowBlank="1" showInputMessage="1" showErrorMessage="1" xr:uid="{3C2C72CA-D40D-4739-BF20-B619AE15409C}">
          <x14:formula1>
            <xm:f>'Drop down data'!$D$2:$D$5</xm:f>
          </x14:formula1>
          <xm:sqref>B18</xm:sqref>
        </x14:dataValidation>
        <x14:dataValidation type="list" allowBlank="1" showInputMessage="1" showErrorMessage="1" xr:uid="{A0D3A865-019B-4597-B797-08955D002BCE}">
          <x14:formula1>
            <xm:f>'Drop down data'!$E$2:$E$5</xm:f>
          </x14:formula1>
          <xm:sqref>F18:I18</xm:sqref>
        </x14:dataValidation>
        <x14:dataValidation type="list" allowBlank="1" showInputMessage="1" showErrorMessage="1" xr:uid="{8CFAD3E8-D2AC-47A4-A3CC-B881EBD116E3}">
          <x14:formula1>
            <xm:f>'Drop down data'!$K$2:$K$5</xm:f>
          </x14:formula1>
          <xm:sqref>B40:I40</xm:sqref>
        </x14:dataValidation>
        <x14:dataValidation type="list" allowBlank="1" showInputMessage="1" showErrorMessage="1" xr:uid="{927FAB4A-63AC-48FC-AE0A-6F97F1A93F2B}">
          <x14:formula1>
            <xm:f>'Drop down data'!$J$2:$J$3</xm:f>
          </x14:formula1>
          <xm:sqref>B37</xm:sqref>
        </x14:dataValidation>
        <x14:dataValidation type="list" allowBlank="1" showInputMessage="1" showErrorMessage="1" xr:uid="{E48AC38C-26D0-44C8-94F3-7BE1E2D458AE}">
          <x14:formula1>
            <xm:f>'Drop down data'!$F$2:$F$3</xm:f>
          </x14:formula1>
          <xm:sqref>B20</xm:sqref>
        </x14:dataValidation>
        <x14:dataValidation type="list" allowBlank="1" showInputMessage="1" showErrorMessage="1" xr:uid="{BE15F04E-4E90-4FDC-BD5D-0E3A3F75585E}">
          <x14:formula1>
            <xm:f>'Drop down data'!$G$2:$G$4</xm:f>
          </x14:formula1>
          <xm:sqref>E23</xm:sqref>
        </x14:dataValidation>
        <x14:dataValidation type="list" allowBlank="1" showInputMessage="1" showErrorMessage="1" xr:uid="{4B8F80AA-D5D1-4E79-B300-A91987E043C4}">
          <x14:formula1>
            <xm:f>'Drop down data'!$H$2:$H$3</xm:f>
          </x14:formula1>
          <xm:sqref>E24:I24</xm:sqref>
        </x14:dataValidation>
        <x14:dataValidation type="list" allowBlank="1" showInputMessage="1" showErrorMessage="1" xr:uid="{5FDA6732-7CC8-474F-88C6-58B7F43D4DA6}">
          <x14:formula1>
            <xm:f>'Drop down data'!$I$2:$I$3</xm:f>
          </x14:formula1>
          <xm:sqref>E25</xm:sqref>
        </x14:dataValidation>
        <x14:dataValidation type="list" allowBlank="1" showInputMessage="1" showErrorMessage="1" xr:uid="{91925ED4-F9D2-4F67-BF2B-3A35444B09F8}">
          <x14:formula1>
            <xm:f>'Drop down data'!$M$2:$M$4</xm:f>
          </x14:formula1>
          <xm:sqref>K2:R2</xm:sqref>
        </x14:dataValidation>
        <x14:dataValidation type="list" allowBlank="1" showInputMessage="1" showErrorMessage="1" xr:uid="{F35B0D34-3A9E-4A5A-917B-EBA2CB0B8F73}">
          <x14:formula1>
            <xm:f>'Drop down data'!$N$2:$N$3</xm:f>
          </x14:formula1>
          <xm:sqref>O3:R3 O33:R33 G4 F3:G3 N46:R46 O30:R30 I3:I4</xm:sqref>
        </x14:dataValidation>
        <x14:dataValidation type="list" allowBlank="1" showInputMessage="1" showErrorMessage="1" xr:uid="{A3FCA0A1-B7E9-4D33-B005-3AA5096158E6}">
          <x14:formula1>
            <xm:f>'Drop down data'!$O$2:$O$3</xm:f>
          </x14:formula1>
          <xm:sqref>K5:R5</xm:sqref>
        </x14:dataValidation>
        <x14:dataValidation type="list" allowBlank="1" showInputMessage="1" showErrorMessage="1" xr:uid="{9EC81610-08E1-464A-B506-4BD3DEA9D013}">
          <x14:formula1>
            <xm:f>'Drop down data'!$P$2:$P$3</xm:f>
          </x14:formula1>
          <xm:sqref>O28:R28</xm:sqref>
        </x14:dataValidation>
        <x14:dataValidation type="list" allowBlank="1" showInputMessage="1" showErrorMessage="1" xr:uid="{8000290B-C9A3-455A-90FA-7DE156EC6706}">
          <x14:formula1>
            <xm:f>'Drop down data'!$A$2:$A$9</xm:f>
          </x14:formula1>
          <xm:sqref>B16:E16</xm:sqref>
        </x14:dataValidation>
        <x14:dataValidation type="list" allowBlank="1" showInputMessage="1" showErrorMessage="1" xr:uid="{F620B162-6E04-4AF0-93C1-6A0A32097CA8}">
          <x14:formula1>
            <xm:f>'Drop down data'!$L$2:$L$6</xm:f>
          </x14:formula1>
          <xm:sqref>B43:I43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9D75-F4D5-4055-AB3E-DBD612D7200B}">
  <dimension ref="A1:Q52"/>
  <sheetViews>
    <sheetView topLeftCell="M1" zoomScaleNormal="100" workbookViewId="0">
      <selection activeCell="N49" sqref="N49"/>
    </sheetView>
  </sheetViews>
  <sheetFormatPr defaultRowHeight="14.5" x14ac:dyDescent="0.35"/>
  <sheetData>
    <row r="1" spans="1:1" x14ac:dyDescent="0.35">
      <c r="A1" s="14" t="s">
        <v>277</v>
      </c>
    </row>
    <row r="2" spans="1:1" x14ac:dyDescent="0.35">
      <c r="A2" s="14"/>
    </row>
    <row r="3" spans="1:1" x14ac:dyDescent="0.35">
      <c r="A3" s="14"/>
    </row>
    <row r="36" spans="6:11" x14ac:dyDescent="0.35">
      <c r="F36" t="s">
        <v>34</v>
      </c>
      <c r="K36" t="s">
        <v>278</v>
      </c>
    </row>
    <row r="51" spans="12:17" x14ac:dyDescent="0.35">
      <c r="L51" t="s">
        <v>279</v>
      </c>
    </row>
    <row r="52" spans="12:17" x14ac:dyDescent="0.35">
      <c r="Q52" t="s">
        <v>279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dda0473d-de82-4649-800e-a00abfe46d28"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791BB01A4DBB74F8F0DD8A7E0D7A172" ma:contentTypeVersion="30" ma:contentTypeDescription="Create a new document." ma:contentTypeScope="" ma:versionID="d870e203921623967cbc810d26d9a69e">
  <xsd:schema xmlns:xsd="http://www.w3.org/2001/XMLSchema" xmlns:xs="http://www.w3.org/2001/XMLSchema" xmlns:p="http://schemas.microsoft.com/office/2006/metadata/properties" xmlns:ns2="77a881ee-9b43-4dd7-b30c-af2044cf7520" xmlns:ns3="a9ba7821-566e-45a3-bb28-33ca60194953" xmlns:ns4="11d1072d-9051-48d2-a19f-ebc609adb946" targetNamespace="http://schemas.microsoft.com/office/2006/metadata/properties" ma:root="true" ma:fieldsID="398e83b98f6cc677eb1255208f08a2b2" ns2:_="" ns3:_="" ns4:_="">
    <xsd:import namespace="77a881ee-9b43-4dd7-b30c-af2044cf7520"/>
    <xsd:import namespace="a9ba7821-566e-45a3-bb28-33ca60194953"/>
    <xsd:import namespace="11d1072d-9051-48d2-a19f-ebc609adb9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881ee-9b43-4dd7-b30c-af2044cf752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da0473d-de82-4649-800e-a00abfe46d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ba7821-566e-45a3-bb28-33ca60194953" elementFormDefault="qualified">
    <xsd:import namespace="http://schemas.microsoft.com/office/2006/documentManagement/types"/>
    <xsd:import namespace="http://schemas.microsoft.com/office/infopath/2007/PartnerControls"/>
    <xsd:element name="SharedWithUsers" ma:index="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d1072d-9051-48d2-a19f-ebc609adb94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1db9d2b-2966-49ce-8bac-608e848727ab}" ma:internalName="TaxCatchAll" ma:showField="CatchAllData" ma:web="a9ba7821-566e-45a3-bb28-33ca601949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11d1072d-9051-48d2-a19f-ebc609adb946">
      <Value>20</Value>
      <Value>6</Value>
      <Value>56</Value>
    </TaxCatchAll>
    <lcf76f155ced4ddcb4097134ff3c332f xmlns="77a881ee-9b43-4dd7-b30c-af2044cf75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691CD0-BB2F-42BB-AC39-1E1F3612F504}">
  <ds:schemaRefs>
    <ds:schemaRef ds:uri="http://schemas.microsoft.com/sharepoint/v3/contenttype/forms"/>
  </ds:schemaRefs>
</ds:datastoreItem>
</file>

<file path=customXml/itemProps2.xml><?xml version="1.0" encoding="utf-8"?>
<ds:datastoreItem xmlns:ds="http://schemas.openxmlformats.org/officeDocument/2006/customXml" ds:itemID="{4B3460E1-EAAB-419C-8BD7-0151F7FE965B}">
  <ds:schemaRefs>
    <ds:schemaRef ds:uri="http://schemas.microsoft.com/sharepoint/events"/>
  </ds:schemaRefs>
</ds:datastoreItem>
</file>

<file path=customXml/itemProps3.xml><?xml version="1.0" encoding="utf-8"?>
<ds:datastoreItem xmlns:ds="http://schemas.openxmlformats.org/officeDocument/2006/customXml" ds:itemID="{82711390-D417-4670-8B63-92C6BFB04786}"/>
</file>

<file path=customXml/itemProps4.xml><?xml version="1.0" encoding="utf-8"?>
<ds:datastoreItem xmlns:ds="http://schemas.openxmlformats.org/officeDocument/2006/customXml" ds:itemID="{D94EF69F-9E0C-4A83-8CCD-25B8B8063F66}"/>
</file>

<file path=customXml/itemProps5.xml><?xml version="1.0" encoding="utf-8"?>
<ds:datastoreItem xmlns:ds="http://schemas.openxmlformats.org/officeDocument/2006/customXml" ds:itemID="{247F1532-E534-4B6D-A785-76FE355B7AC8}">
  <ds:schemaRefs>
    <ds:schemaRef ds:uri="http://schemas.microsoft.com/office/2006/metadata/properties"/>
    <ds:schemaRef ds:uri="http://schemas.microsoft.com/office/infopath/2007/PartnerControls"/>
    <ds:schemaRef ds:uri="http://schemas.microsoft.com/sharepoint/v3"/>
    <ds:schemaRef ds:uri="11d1072d-9051-48d2-a19f-ebc609adb946"/>
    <ds:schemaRef ds:uri="b8fa4798-903d-4365-b888-d12ce58fb4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Drop down data</vt:lpstr>
      <vt:lpstr>Buildbase material list</vt:lpstr>
      <vt:lpstr>Survey</vt:lpstr>
      <vt:lpstr>Colour choices</vt:lpstr>
    </vt:vector>
  </TitlesOfParts>
  <Manager/>
  <Company>Sovereign Housing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IMS-OPF-058 Kitchen Survey</dc:title>
  <dc:subject/>
  <dc:creator>Paul Assirati</dc:creator>
  <cp:keywords/>
  <dc:description/>
  <cp:lastModifiedBy>Jason Nichols</cp:lastModifiedBy>
  <cp:revision/>
  <dcterms:created xsi:type="dcterms:W3CDTF">2020-03-25T11:59:23Z</dcterms:created>
  <dcterms:modified xsi:type="dcterms:W3CDTF">2024-12-27T16:04:55Z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s">
    <vt:lpwstr>20;#Form|9183c0bf-9851-4410-b86f-2d61660dfc79</vt:lpwstr>
  </property>
  <property fmtid="{D5CDD505-2E9C-101B-9397-08002B2CF9AE}" pid="4" name="Business Areas">
    <vt:lpwstr>56;#Property Services|dba7bdc3-2e80-43de-b63b-00f2e18cffd0</vt:lpwstr>
  </property>
  <property fmtid="{D5CDD505-2E9C-101B-9397-08002B2CF9AE}" pid="5" name="Business">
    <vt:lpwstr/>
  </property>
  <property fmtid="{D5CDD505-2E9C-101B-9397-08002B2CF9AE}" pid="6" name="ContentTypeId">
    <vt:lpwstr>0x0101004791BB01A4DBB74F8F0DD8A7E0D7A172</vt:lpwstr>
  </property>
  <property fmtid="{D5CDD505-2E9C-101B-9397-08002B2CF9AE}" pid="7" name="TaxKeywordTaxHTField">
    <vt:lpwstr/>
  </property>
  <property fmtid="{D5CDD505-2E9C-101B-9397-08002B2CF9AE}" pid="8" name="Work Location">
    <vt:lpwstr/>
  </property>
  <property fmtid="{D5CDD505-2E9C-101B-9397-08002B2CF9AE}" pid="9" name="Intended Audience">
    <vt:lpwstr>6;#All Employees|fc1e4f86-8680-453e-938e-000927d319fe</vt:lpwstr>
  </property>
  <property fmtid="{D5CDD505-2E9C-101B-9397-08002B2CF9AE}" pid="10" name="_dlc_DocIdItemGuid">
    <vt:lpwstr>780a8627-2447-4608-8773-aaac53e105d4</vt:lpwstr>
  </property>
  <property fmtid="{D5CDD505-2E9C-101B-9397-08002B2CF9AE}" pid="11" name="i2a987bee3d64c198f1b3d6aa37e14e3">
    <vt:lpwstr/>
  </property>
</Properties>
</file>