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overeignhousingassociation-my.sharepoint.com/personal/jason_nichols_sovereign_org_uk/Documents/Desktop/Surveys/"/>
    </mc:Choice>
  </mc:AlternateContent>
  <xr:revisionPtr revIDLastSave="6" documentId="8_{82D4CAFD-3129-409E-8BD7-746C70BA1A73}" xr6:coauthVersionLast="47" xr6:coauthVersionMax="47" xr10:uidLastSave="{376DFD20-F287-4395-A35C-1B320CB3622F}"/>
  <bookViews>
    <workbookView xWindow="4575" yWindow="1590" windowWidth="21600" windowHeight="11235" xr2:uid="{00000000-000D-0000-FFFF-FFFF00000000}"/>
  </bookViews>
  <sheets>
    <sheet name="Survey" sheetId="1" r:id="rId1"/>
    <sheet name="Colour choices" sheetId="4" r:id="rId2"/>
    <sheet name="Drop down data" sheetId="6" r:id="rId3"/>
    <sheet name="Bathroom Pick List Aug 19" sheetId="3" r:id="rId4"/>
  </sheets>
  <definedNames>
    <definedName name="_xlnm._FilterDatabase" localSheetId="3" hidden="1">'Bathroom Pick List Aug 19'!$U$10:$U$126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2" i="3" l="1"/>
  <c r="X13" i="3"/>
  <c r="X14" i="3"/>
  <c r="X16" i="3"/>
  <c r="X17" i="3"/>
  <c r="X18" i="3"/>
  <c r="X19" i="3"/>
  <c r="X21" i="3"/>
  <c r="X22" i="3"/>
  <c r="X23" i="3"/>
  <c r="X24" i="3"/>
  <c r="X25" i="3"/>
  <c r="X26" i="3"/>
  <c r="X27" i="3"/>
  <c r="X28" i="3"/>
  <c r="X29" i="3"/>
  <c r="X30" i="3"/>
  <c r="X31" i="3"/>
  <c r="X32" i="3"/>
  <c r="X33" i="3"/>
  <c r="X34" i="3"/>
  <c r="X35" i="3"/>
  <c r="X36" i="3"/>
  <c r="X37" i="3"/>
  <c r="X39" i="3"/>
  <c r="X40" i="3"/>
  <c r="X41" i="3"/>
  <c r="X42" i="3"/>
  <c r="X43" i="3"/>
  <c r="X44" i="3"/>
  <c r="X46" i="3"/>
  <c r="X47" i="3"/>
  <c r="X48" i="3"/>
  <c r="X49" i="3"/>
  <c r="X50" i="3"/>
  <c r="X51" i="3"/>
  <c r="X53" i="3"/>
  <c r="X54" i="3"/>
  <c r="X55" i="3"/>
  <c r="X56" i="3"/>
  <c r="X126" i="3"/>
  <c r="X57" i="3"/>
  <c r="X58" i="3"/>
  <c r="X59" i="3"/>
  <c r="X61" i="3"/>
  <c r="X62" i="3"/>
  <c r="X63" i="3"/>
  <c r="X64" i="3"/>
  <c r="X65" i="3"/>
  <c r="X66" i="3"/>
  <c r="X67" i="3"/>
  <c r="X68" i="3"/>
  <c r="X69" i="3"/>
  <c r="X70" i="3"/>
  <c r="X72" i="3"/>
  <c r="X73" i="3"/>
  <c r="X74" i="3"/>
  <c r="X75" i="3"/>
  <c r="X77" i="3"/>
  <c r="X78" i="3"/>
  <c r="X80" i="3"/>
  <c r="X81" i="3"/>
  <c r="X82" i="3"/>
  <c r="X83" i="3"/>
  <c r="X84" i="3"/>
  <c r="X85" i="3"/>
  <c r="X87" i="3"/>
  <c r="X88" i="3"/>
  <c r="X89" i="3"/>
  <c r="X90" i="3"/>
  <c r="X91" i="3"/>
  <c r="X92" i="3"/>
  <c r="X93" i="3"/>
  <c r="X95" i="3"/>
  <c r="X96" i="3"/>
  <c r="X97" i="3"/>
  <c r="X98" i="3"/>
  <c r="X99" i="3"/>
  <c r="X100" i="3"/>
  <c r="X101" i="3"/>
  <c r="X103" i="3"/>
  <c r="X104" i="3"/>
  <c r="X105" i="3"/>
  <c r="X106" i="3"/>
  <c r="X107" i="3"/>
  <c r="X108" i="3"/>
  <c r="X109" i="3"/>
  <c r="X110" i="3"/>
  <c r="X112" i="3"/>
  <c r="X113" i="3"/>
  <c r="X114" i="3"/>
  <c r="X115" i="3"/>
  <c r="X116" i="3"/>
  <c r="X117" i="3"/>
  <c r="X118" i="3"/>
  <c r="X119" i="3"/>
  <c r="X120" i="3"/>
  <c r="X121" i="3"/>
  <c r="X122" i="3"/>
  <c r="Y131" i="3"/>
</calcChain>
</file>

<file path=xl/sharedStrings.xml><?xml version="1.0" encoding="utf-8"?>
<sst xmlns="http://schemas.openxmlformats.org/spreadsheetml/2006/main" count="473" uniqueCount="299">
  <si>
    <t>Survey date</t>
  </si>
  <si>
    <t>Electrics</t>
  </si>
  <si>
    <t>Shower</t>
  </si>
  <si>
    <t>Not required</t>
  </si>
  <si>
    <t>Key safe required</t>
  </si>
  <si>
    <t>No</t>
  </si>
  <si>
    <t>VIP</t>
  </si>
  <si>
    <t>Electric shower</t>
  </si>
  <si>
    <t>Yes</t>
  </si>
  <si>
    <t>Asbestos R&amp;D survey required</t>
  </si>
  <si>
    <t>10mm cable required</t>
  </si>
  <si>
    <t>Property ID</t>
  </si>
  <si>
    <t>Surveyor</t>
  </si>
  <si>
    <t>Extraction fan</t>
  </si>
  <si>
    <t>Bathroom survey</t>
  </si>
  <si>
    <t>Replace existing</t>
  </si>
  <si>
    <t>Address</t>
  </si>
  <si>
    <t>Core hole required</t>
  </si>
  <si>
    <t>Resident name</t>
  </si>
  <si>
    <t>Contact number</t>
  </si>
  <si>
    <t>Light fittings</t>
  </si>
  <si>
    <t>Parking</t>
  </si>
  <si>
    <t>10W Thorn Lara</t>
  </si>
  <si>
    <t>Dimplex heater</t>
  </si>
  <si>
    <t>Shaver socket/light</t>
  </si>
  <si>
    <t>Waste</t>
  </si>
  <si>
    <t>Consumer unit location</t>
  </si>
  <si>
    <t>Photo of fuse board</t>
  </si>
  <si>
    <t>(Place photos here)</t>
  </si>
  <si>
    <t>Notes/ high risks</t>
  </si>
  <si>
    <t>Colour choice</t>
  </si>
  <si>
    <t>Emulsion</t>
  </si>
  <si>
    <t>Non-slip flooring</t>
  </si>
  <si>
    <t>Wetroom</t>
  </si>
  <si>
    <t xml:space="preserve">White </t>
  </si>
  <si>
    <t>All bathrooms/wetrooms will come with white wall tiles</t>
  </si>
  <si>
    <t>Sub-base</t>
  </si>
  <si>
    <t>Floorboards/chipboard</t>
  </si>
  <si>
    <t>Plumbing</t>
  </si>
  <si>
    <t>Boiler</t>
  </si>
  <si>
    <t>Thermostatic mixer taps</t>
  </si>
  <si>
    <t>Conventional</t>
  </si>
  <si>
    <t>Notes</t>
  </si>
  <si>
    <t>Bath</t>
  </si>
  <si>
    <t>Type</t>
  </si>
  <si>
    <t>Standard</t>
  </si>
  <si>
    <t>Photo of smoke/heat detector</t>
  </si>
  <si>
    <t>Date on sticker</t>
  </si>
  <si>
    <t>Size</t>
  </si>
  <si>
    <t>1700mm</t>
  </si>
  <si>
    <t>Basin</t>
  </si>
  <si>
    <t>Pedestal</t>
  </si>
  <si>
    <t>550mm</t>
  </si>
  <si>
    <t>Toilet</t>
  </si>
  <si>
    <t>Low level</t>
  </si>
  <si>
    <t>Shower tray</t>
  </si>
  <si>
    <t>Tray Size</t>
  </si>
  <si>
    <t>Gas</t>
  </si>
  <si>
    <t>Gas to property?</t>
  </si>
  <si>
    <t>Photo of stop tap</t>
  </si>
  <si>
    <t>Reposition radiator</t>
  </si>
  <si>
    <t>Relocate cooker gas point?</t>
  </si>
  <si>
    <t>Left</t>
  </si>
  <si>
    <t>Right</t>
  </si>
  <si>
    <t>Measurements</t>
  </si>
  <si>
    <t>Open flued gas appliance?</t>
  </si>
  <si>
    <t>Disclaimer by resident</t>
  </si>
  <si>
    <t>Flooring</t>
  </si>
  <si>
    <t>Location</t>
  </si>
  <si>
    <t>Sovereign's policy is to use non slip flooring. I understand that, if I'd like to keep my existing flooring, and this doesn't comply with the Sovereign standard, I'm responsible for the maintenance, health and safety and replacing of this flooring if Sovereign needs access underneath it at any point.</t>
  </si>
  <si>
    <t>Walls</t>
  </si>
  <si>
    <t>Existing finish</t>
  </si>
  <si>
    <t>Plaster</t>
  </si>
  <si>
    <t>Condition</t>
  </si>
  <si>
    <t>Good</t>
  </si>
  <si>
    <t>Tiling</t>
  </si>
  <si>
    <t>Prep. Required</t>
  </si>
  <si>
    <t>Sovereign's policy is to tile with their standard wall tiles. I understand that, if I'd like to use my own tiles, I'm responsible for applying them; maintaining them; and replacing them if Sovereign carries out any repair/ maintenance work that may cause damage or require the tiles to be removed.</t>
  </si>
  <si>
    <t>Excessive wall tiles/strip wallpaper</t>
  </si>
  <si>
    <t>Photos of bathroom</t>
  </si>
  <si>
    <t>Paint</t>
  </si>
  <si>
    <t>If I'd like Sovereign to use my own paint during the refurbishment, I understand that I'll be responsible for maintaining this and that I'll deal with any defects relating to the paint.</t>
  </si>
  <si>
    <t>Under 18s in the home</t>
  </si>
  <si>
    <t>I'm aware that Sovereign operatives can't work in my home if there are unsupervised under 18s. I confirm that there won’t be any unsupervised under 18s in my home during the refurbishment works.</t>
  </si>
  <si>
    <t>Key safe</t>
  </si>
  <si>
    <t>If I can't and/or may not be present for all of the planned refurbishment works and a key safe is required, I give my consent for one to be installed and for the works to continue in my absence.</t>
  </si>
  <si>
    <t>Additional works and extras</t>
  </si>
  <si>
    <t>Working in the home</t>
  </si>
  <si>
    <t xml:space="preserve">I confirm that I can't and/or may not be present for all of the planned refurbishment works. I give my permission for Sovereign operatives to work at my home in my absence. I also accept that Sovereign can't be held responsible for any items that might be lost or damaged during this time. </t>
  </si>
  <si>
    <t>Please note that we'll store this disclaimer on file for future reference</t>
  </si>
  <si>
    <t>Declaration</t>
  </si>
  <si>
    <t>I'm signing to confirm that I agree to the selected colour choices and plan as shown to me during the survey. I also confirm I understand and accept the disclaimers above.</t>
  </si>
  <si>
    <t>Lifts</t>
  </si>
  <si>
    <t>Photos</t>
  </si>
  <si>
    <t>Email sent to lifts-cm @sovereign. org.uk</t>
  </si>
  <si>
    <t>Resident's signature</t>
  </si>
  <si>
    <t xml:space="preserve">Doc Ref </t>
  </si>
  <si>
    <t xml:space="preserve">Document Owner </t>
  </si>
  <si>
    <t xml:space="preserve">Version </t>
  </si>
  <si>
    <t xml:space="preserve">Status </t>
  </si>
  <si>
    <t xml:space="preserve">Issued Date </t>
  </si>
  <si>
    <t xml:space="preserve">Review Date </t>
  </si>
  <si>
    <t>Page</t>
  </si>
  <si>
    <t>IMS-OPF-059</t>
  </si>
  <si>
    <t xml:space="preserve">Paul Assirati </t>
  </si>
  <si>
    <t>1.0</t>
  </si>
  <si>
    <t xml:space="preserve">issued </t>
  </si>
  <si>
    <t xml:space="preserve">Authorised by P Assirati </t>
  </si>
  <si>
    <t>Uncontrolled if printed, check issue before use</t>
  </si>
  <si>
    <t>White</t>
  </si>
  <si>
    <t>sherwood blond</t>
  </si>
  <si>
    <t xml:space="preserve">timber natural </t>
  </si>
  <si>
    <t>Fjord Black</t>
  </si>
  <si>
    <t>Sub-base floor</t>
  </si>
  <si>
    <t>Bath size</t>
  </si>
  <si>
    <t>Basin type</t>
  </si>
  <si>
    <t>Basin size</t>
  </si>
  <si>
    <t>Existing wall finish</t>
  </si>
  <si>
    <t>Core hole required?</t>
  </si>
  <si>
    <t>Column8</t>
  </si>
  <si>
    <t>Column9</t>
  </si>
  <si>
    <t>Concrete/latex</t>
  </si>
  <si>
    <t>Combi boiler</t>
  </si>
  <si>
    <t>1500mm</t>
  </si>
  <si>
    <t>400mm</t>
  </si>
  <si>
    <t>Close coupled</t>
  </si>
  <si>
    <t>Keep existing</t>
  </si>
  <si>
    <t>Wallpaper</t>
  </si>
  <si>
    <t>Poor</t>
  </si>
  <si>
    <t>New installation</t>
  </si>
  <si>
    <t>Baton holder</t>
  </si>
  <si>
    <t>Magnolia</t>
  </si>
  <si>
    <t>Low line</t>
  </si>
  <si>
    <t>1600mm</t>
  </si>
  <si>
    <t>Wall hung</t>
  </si>
  <si>
    <t>500mm</t>
  </si>
  <si>
    <t>New install</t>
  </si>
  <si>
    <t>Fair</t>
  </si>
  <si>
    <t>Keep existing wallpaper</t>
  </si>
  <si>
    <t>Use existing</t>
  </si>
  <si>
    <t>Chic Shadow</t>
  </si>
  <si>
    <t>Other</t>
  </si>
  <si>
    <t>Concealed cistern</t>
  </si>
  <si>
    <t>Splash back required</t>
  </si>
  <si>
    <t>Excellent</t>
  </si>
  <si>
    <t>Extensive prep/skim</t>
  </si>
  <si>
    <t>Downgrade existing shower</t>
  </si>
  <si>
    <t>Planned Works Bathroom - Pick List</t>
  </si>
  <si>
    <t>Job Number</t>
  </si>
  <si>
    <t>B170542</t>
  </si>
  <si>
    <t>Please can this order be deivered to site on:</t>
  </si>
  <si>
    <t>00/00/2020</t>
  </si>
  <si>
    <t>Employee Number</t>
  </si>
  <si>
    <t>Card Number</t>
  </si>
  <si>
    <t>15 BAILY AVE, RG18 3EG</t>
  </si>
  <si>
    <t>TP Code</t>
  </si>
  <si>
    <t>ITEM DESCRIPTION</t>
  </si>
  <si>
    <t>UNIT</t>
  </si>
  <si>
    <t>QTY</t>
  </si>
  <si>
    <t>PRICE</t>
  </si>
  <si>
    <t>Sub Total</t>
  </si>
  <si>
    <t>.</t>
  </si>
  <si>
    <t>Baths</t>
  </si>
  <si>
    <t>TWYFORD CELTIC STEEL BATH 1700 ANTISLIP TWIN GRIP &amp; LEGS BL1572WH.</t>
  </si>
  <si>
    <t>EA</t>
  </si>
  <si>
    <t>TWYFORD CELTIC STEEL BATH 1600 ANTISLIP TWIN GRIP &amp; LEGS BL1272WH.</t>
  </si>
  <si>
    <t>TWYFORD CELTIC STEEL BATH 1500 ANTISLIP TWIN GRIP &amp; LEGS BL1472WH.</t>
  </si>
  <si>
    <t>Taps and Shower Kit</t>
  </si>
  <si>
    <t>Taps</t>
  </si>
  <si>
    <t>DESIGN UTILITY LVR TMV2 THERM BSM C/P</t>
  </si>
  <si>
    <t>LEVER BATH TAP (PAIR)</t>
  </si>
  <si>
    <t>PR</t>
  </si>
  <si>
    <t>LEVER BASIN TAPS (PAIR)</t>
  </si>
  <si>
    <t xml:space="preserve">EVO EVKIT01C SF SHOWER KIT CP                                        </t>
  </si>
  <si>
    <t>Fittings and tube</t>
  </si>
  <si>
    <t>WRAS QQE ISOLATING VALVE 15MM CP (10130209).</t>
  </si>
  <si>
    <t>(+E14:T22ISV22CP) 22MM CXC CP ISOLATING VALVE 135807 PS.</t>
  </si>
  <si>
    <t>WEDNESBURY COPPER TUBE PLAIN LENGTHS 15MM X 3M TABLE X X015L-3.  per 3 metres.</t>
  </si>
  <si>
    <t>WEDNESBURY COPPER TUBE PLAIN LENGTHS 22MM X 3M TABLE X X022L-3.  This needs to be ordered per 3 metres.</t>
  </si>
  <si>
    <t>PLUMB RIGHT 15MM COMP X 1/2" TAP CONN X30CM (PR)</t>
  </si>
  <si>
    <t>P/R 22MM COMP X 3/4" TAP CONN X30CM (PR)</t>
  </si>
  <si>
    <t xml:space="preserve">LEVER BASIN TAPS (PAIR)                                        </t>
  </si>
  <si>
    <t xml:space="preserve">LEVER BATH TAP (PAIR)                                        </t>
  </si>
  <si>
    <t xml:space="preserve">IFLO LEVER DECK MIXER SINK                                        </t>
  </si>
  <si>
    <t xml:space="preserve">IFLO LEVER SINK TAPS                                        </t>
  </si>
  <si>
    <t>WASH BASIN FIXING SET FIXING KIT FOR SOLID WALL MOUNTING</t>
  </si>
  <si>
    <t>BG</t>
  </si>
  <si>
    <t>SPEEDFIT STRAIGHT TAP CONNECTOR 15X1/2 PEMSTC1514.</t>
  </si>
  <si>
    <t>SPEEDFIT STRAIGHT TAP CONNECTOR 22X3/4 PEMSTC2216.</t>
  </si>
  <si>
    <t xml:space="preserve">FULL FLOW 15MM ISOLATING VALVE.                                        </t>
  </si>
  <si>
    <t>SPEEDFIT 15MMX1/2 BSP 300MM FLEXIHOSE UNION NUT FLX15.</t>
  </si>
  <si>
    <t>SPEEDFIT 22MM3/4 BSP 300MM FLEXIHOSE UNION NUT FLX22.</t>
  </si>
  <si>
    <t xml:space="preserve">FULL FLOW 22MM ISOLATING VALVE.                                        </t>
  </si>
  <si>
    <t>Osma 11/4" Waste</t>
  </si>
  <si>
    <t>OSMAWELD 32MM WASTE SYSTEM WHITE PLAIN ENDED PIPE 3M 4Z073.</t>
  </si>
  <si>
    <t>OSMAWELD 32MM WASTE SYSTEM WHITE PIPE BRACKET 4Z081.</t>
  </si>
  <si>
    <t>OSMAWELD 32MM WASTE SYSTEM WHITE DOUBLE SOCKET 4Z104.</t>
  </si>
  <si>
    <t>OSMAWELD 32MM WASTE SYSTEM WHITE KNUCKLE BEND 4Z160.</t>
  </si>
  <si>
    <t xml:space="preserve">QA </t>
  </si>
  <si>
    <t>OSMAWELD 32MM WASTE SYSTEM WHITE TEE 87-1/2DEG 4Z190.</t>
  </si>
  <si>
    <t>Osma 11/2" Waste</t>
  </si>
  <si>
    <t>OSMAWELD 40MM WASTE SYSTEM WHITE PLAIN ENDED PIPE 3M 5Z073.</t>
  </si>
  <si>
    <t>OSMAWELD 40MM WASTE SYSTEM WHITE PIPE BRACKET 5Z081.</t>
  </si>
  <si>
    <t>OSMAWELD 40MM WASTE SYSTEM WHITE DOUBLE SOCKET 5Z104.</t>
  </si>
  <si>
    <t>OSMAWELD 40MM WASTE SYSTEM WHITE KNUCKLE BEND 90DEG 5Z160.</t>
  </si>
  <si>
    <t>OSMAWELD 40MM WASTE SYSTEM WHITE BEND 45DEG 5Z163.</t>
  </si>
  <si>
    <t>OSMAWELD 40MM WASTE SYSTEM WHITE TEE 87-1/2DEG 5Z190.</t>
  </si>
  <si>
    <t>Pan Connectors</t>
  </si>
  <si>
    <t>PEERLESS WASTE COMBINED 1.5 BATH 5 STAR 200508 FOV414</t>
  </si>
  <si>
    <t>PEERLESS BASIN WASTE 1.25 CHAIN + POLY PLUG 201240 WST300</t>
  </si>
  <si>
    <t xml:space="preserve">4TRADE 1/2" PILLAR POLY TAP WASHER PK 10.                             </t>
  </si>
  <si>
    <t>PK</t>
  </si>
  <si>
    <t>MCALPINE TRAP 1 1/2X50MM SM10</t>
  </si>
  <si>
    <t>MCALPINE TRAP 1 1/4X3TUBULAR P SA10</t>
  </si>
  <si>
    <t>HUNT M/KWIK W.C. PAN CONN MKS1</t>
  </si>
  <si>
    <t>HUNT M/KWIK W.C. PAN CONN BEND MKB2190</t>
  </si>
  <si>
    <t>Sanitaryware</t>
  </si>
  <si>
    <t xml:space="preserve">TWYFORD ALCONA WC PAN HO AR1148WH.                                        </t>
  </si>
  <si>
    <t xml:space="preserve">TWYFORD ALCONA CISTERN 4/2.6L AR2342WH.                                        </t>
  </si>
  <si>
    <t>TWYF OPTION 550 2TH BASIN WHIT OT4212WH</t>
  </si>
  <si>
    <t>TWYFORD AL CONA WASH BASIN 50CM 2TH AR4112WH</t>
  </si>
  <si>
    <t>TWYFORD ALCONA HANDRINSE 40CM 2 TAP AR4812WH.</t>
  </si>
  <si>
    <t>TWYF OPTION PEDESTAL WHITE OT4910W</t>
  </si>
  <si>
    <t>TWYFORD CLASSIC PAN LOW LEVEL WASH DOWN HORIZONTAL OUTLET WHITE CC1138WH.</t>
  </si>
  <si>
    <t>CLASSIC CISTERN LOW LEVEL BOTTOM SUPPLY DIRECT OVERFLOW WHITE CC2641WH.</t>
  </si>
  <si>
    <t>TWYFORD BRAVO TOILET SEAT/COVER WHITE ST2810WH.</t>
  </si>
  <si>
    <t>Total Install Bracket Pack For Sola 500 And 600mm Basins TI1960XX</t>
  </si>
  <si>
    <t>Mira Showers</t>
  </si>
  <si>
    <t>Showers</t>
  </si>
  <si>
    <t>MIRA SPORT 9.0KW WHITE/CHROME 1.1746.002.</t>
  </si>
  <si>
    <t>MIRA SPORT THERMOSTATIC 9.0KW WHITE/CHROME 1.1746.005.</t>
  </si>
  <si>
    <t>MIRA ADVANCE 8.7KW THERMOSTATIC ELECTRIC SHOWER 1.1785.001</t>
  </si>
  <si>
    <t>MIRA ADVANCE FLEX 8.7KW THERMO ELEC SHOWER W/FLEX FITTINGS 1.1785.003</t>
  </si>
  <si>
    <t>Curtain Rail</t>
  </si>
  <si>
    <t xml:space="preserve">IFLO PRE FORMED L RAIL ANODISED 30"X72"                                        </t>
  </si>
  <si>
    <t>IFLO PRE FORMED STRAIGHT RAIL ANODISED 84"</t>
  </si>
  <si>
    <t>Bath Panels &amp; Timber</t>
  </si>
  <si>
    <t>Bath Panels</t>
  </si>
  <si>
    <t>TAVISTOCK MILTON WOOD 1700MM FRONT BATH PANEL WHITE O313</t>
  </si>
  <si>
    <t>TAVISTOCK MILTON WOOD 700MM END BATH PANEL WHITE O317</t>
  </si>
  <si>
    <t>REDWOOD PLANED TIMBER STANDARD 50X50MM 2.4M (FIN SIZE 44X44MM).</t>
  </si>
  <si>
    <t>Pk</t>
  </si>
  <si>
    <t>TWYFORD OMNIFIT 1700 BATH PANEL WHITE PP2171WH.</t>
  </si>
  <si>
    <t>TWYFORD OMNIFIT END BATH PANEL WHITE PP2172WH.</t>
  </si>
  <si>
    <t>TWYFORD OMNIFIT 1500 BATH PANEL WHITE PP2175WH</t>
  </si>
  <si>
    <t>Tile Adhesive and Tiles</t>
  </si>
  <si>
    <t>4TRADE WATERPROOF WALL TILE ADH 10L</t>
  </si>
  <si>
    <t>4TRADE WALL TILE GROUT WHITE 2KG</t>
  </si>
  <si>
    <t>778787 GLOSS BUMPY WHITE 200X250MM</t>
  </si>
  <si>
    <t>WHITE 4TRADE TILE 150X150MM</t>
  </si>
  <si>
    <t>SM</t>
  </si>
  <si>
    <t>JOHNSON VICT CRM GLOSS 150X150 PRV2</t>
  </si>
  <si>
    <t>GENESIS 6MM WHITE ROUND EDGE TILE TRIM ETR608.01</t>
  </si>
  <si>
    <t>GENESIS 555 2MM WALL TILE SPACERS CROSS PACK</t>
  </si>
  <si>
    <t>P/SAFE STD AUTUMN BEIGE "CUTS ONLY" 2M</t>
  </si>
  <si>
    <t>LM</t>
  </si>
  <si>
    <t>P/SAFE STD SILVER BIRCH "CUTS ONLY" 2M</t>
  </si>
  <si>
    <t>P/SAFE STD ALPINE GREEN "CUTS ONLY" 2M</t>
  </si>
  <si>
    <t>P/SAFE STD ARCTIC BLUE "CUTS ONLY" 2M</t>
  </si>
  <si>
    <t>CEMENTONE CEMPOLATEX 25KG 1PK</t>
  </si>
  <si>
    <t xml:space="preserve">BALL STYCCOBOND F44 FLOOR ADHESIVE </t>
  </si>
  <si>
    <t>GEN PURP H/W PLY 2440X1220X3.6</t>
  </si>
  <si>
    <t>Decorating</t>
  </si>
  <si>
    <t>DULUX E/SHELL WHITE 2.5L</t>
  </si>
  <si>
    <t>DT E/SHELL MAGNOLIA 2.5L</t>
  </si>
  <si>
    <t>DULUX E/SHELL LIGHT BASE 2.5L  -Chic Shadow</t>
  </si>
  <si>
    <t>DULUX E/SHELL LIGHT BASE 2.5L - Mellow Mocha</t>
  </si>
  <si>
    <t>DULUX E/SHELL LIGHT BASE 2.5L - Lemon Pie</t>
  </si>
  <si>
    <t>DULUX E/SHELL LIGHT BASE 2.5L - Marine Splash</t>
  </si>
  <si>
    <t>DT HIGH GLOSS WHITE 2.5</t>
  </si>
  <si>
    <t>DULUX E/SHELL LIGHT BASE 2.5L - Luscious Lime</t>
  </si>
  <si>
    <t>Hippo Dec Filler Wite 400ml</t>
  </si>
  <si>
    <t>Hippo Sanitary Sealant White 400ml</t>
  </si>
  <si>
    <t>Hippo Sanitary Sealant Clear 400ml</t>
  </si>
  <si>
    <t>LINEAR 225X9MM CAP BOARD WHITE 3METRE LENGTH</t>
  </si>
  <si>
    <t>WHITE WOOD PLANED TIMBER STANDARD 22X50MM - Skirting</t>
  </si>
  <si>
    <t>Shower Hose 2m</t>
  </si>
  <si>
    <t>HIPPO SKIP BAG</t>
  </si>
  <si>
    <t>HIPPO MEGA BAG</t>
  </si>
  <si>
    <t>90 CM ALUMINIUM RAMP FLOOR PROFILE SILVER</t>
  </si>
  <si>
    <t>Thistle Bonding Coat plaster 25kg bag</t>
  </si>
  <si>
    <t>Thistle Multi Finish Plaster 25kg bag</t>
  </si>
  <si>
    <t>EVO-STIK STICKS LIKE ALL WEATHER ADHESIVE WHITE 663688.</t>
  </si>
  <si>
    <t>TOTAL</t>
  </si>
  <si>
    <t>Sherwood blond</t>
  </si>
  <si>
    <t xml:space="preserve">Timber natural </t>
  </si>
  <si>
    <t xml:space="preserve">Matera natural </t>
  </si>
  <si>
    <t>NO</t>
  </si>
  <si>
    <t xml:space="preserve">under kitchen sink </t>
  </si>
  <si>
    <t xml:space="preserve">Front of property </t>
  </si>
  <si>
    <t>front of property</t>
  </si>
  <si>
    <t xml:space="preserve">Inside front door </t>
  </si>
  <si>
    <t xml:space="preserve">Fjord Black </t>
  </si>
  <si>
    <t>Electric Shower</t>
  </si>
  <si>
    <t>Kirk Waldron</t>
  </si>
  <si>
    <t xml:space="preserve">8 Primrose Close </t>
  </si>
  <si>
    <t xml:space="preserve">	MRS Zoe Sinnick</t>
  </si>
  <si>
    <t xml:space="preserve"> 	07375142867</t>
  </si>
  <si>
    <t xml:space="preserve">Please flip bath round to allow install of shower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</si>
</sst>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
    <numFmt numFmtId="165" formatCode="0.00_ ;[Red]\-0.00\ "/>
  </numFmts>
  <fonts count="30" x14ac:knownFonts="1">
    <font>
      <sz val="11"/>
      <color theme="1"/>
      <name val="Calibri"/>
      <family val="2"/>
      <scheme val="minor"/>
    </font>
    <font>
      <sz val="11"/>
      <name val="Verdana"/>
      <family val="2"/>
    </font>
    <font>
      <b/>
      <sz val="11"/>
      <name val="Verdana"/>
      <family val="2"/>
    </font>
    <font>
      <b/>
      <sz val="11"/>
      <color theme="1"/>
      <name val="Verdana"/>
      <family val="2"/>
    </font>
    <font>
      <sz val="11"/>
      <color theme="1"/>
      <name val="Verdana"/>
      <family val="2"/>
    </font>
    <font>
      <b/>
      <sz val="12"/>
      <color theme="1"/>
      <name val="Verdana"/>
      <family val="2"/>
    </font>
    <font>
      <b/>
      <sz val="12"/>
      <name val="Verdana"/>
      <family val="2"/>
    </font>
    <font>
      <sz val="48"/>
      <name val="Verdana"/>
      <family val="2"/>
    </font>
    <font>
      <b/>
      <sz val="12"/>
      <color theme="0"/>
      <name val="Verdana"/>
      <family val="2"/>
    </font>
    <font>
      <sz val="11"/>
      <color theme="0"/>
      <name val="Verdana"/>
      <family val="2"/>
    </font>
    <font>
      <b/>
      <sz val="11"/>
      <color rgb="FFA8D1E6"/>
      <name val="Verdana"/>
      <family val="2"/>
    </font>
    <font>
      <b/>
      <sz val="12"/>
      <color rgb="FFA8D1E6"/>
      <name val="Verdana"/>
      <family val="2"/>
    </font>
    <font>
      <sz val="9"/>
      <color theme="1"/>
      <name val="Verdana"/>
      <family val="2"/>
    </font>
    <font>
      <b/>
      <sz val="16"/>
      <color rgb="FFA8D1E6"/>
      <name val="Verdana"/>
      <family val="2"/>
    </font>
    <font>
      <sz val="9"/>
      <name val="Verdana Pro"/>
      <family val="2"/>
    </font>
    <font>
      <sz val="9"/>
      <color theme="1"/>
      <name val="Verdana Pro"/>
      <family val="2"/>
    </font>
    <font>
      <sz val="8"/>
      <name val="Calibri"/>
      <family val="2"/>
      <scheme val="minor"/>
    </font>
    <font>
      <b/>
      <sz val="9"/>
      <name val="Verdana"/>
      <family val="2"/>
    </font>
    <font>
      <sz val="11"/>
      <color theme="1"/>
      <name val="Calibri"/>
      <family val="2"/>
      <scheme val="minor"/>
    </font>
    <font>
      <sz val="12"/>
      <name val="Verdana"/>
      <family val="2"/>
    </font>
    <font>
      <sz val="11"/>
      <name val="Calibri"/>
      <family val="2"/>
      <scheme val="minor"/>
    </font>
    <font>
      <b/>
      <sz val="24"/>
      <color theme="0"/>
      <name val="Verdana"/>
      <family val="2"/>
    </font>
    <font>
      <sz val="12"/>
      <color theme="4"/>
      <name val="Verdana"/>
      <family val="2"/>
    </font>
    <font>
      <sz val="12"/>
      <color theme="1"/>
      <name val="Verdana"/>
      <family val="2"/>
    </font>
    <font>
      <sz val="24"/>
      <name val="Verdana"/>
      <family val="2"/>
    </font>
    <font>
      <sz val="10"/>
      <name val="Arial"/>
      <family val="2"/>
    </font>
    <font>
      <b/>
      <sz val="11"/>
      <name val="Calibri"/>
      <family val="2"/>
      <scheme val="minor"/>
    </font>
    <font>
      <sz val="11"/>
      <color rgb="FF0070C0"/>
      <name val="Calibri"/>
      <family val="2"/>
      <scheme val="minor"/>
    </font>
    <font>
      <u/>
      <sz val="11"/>
      <color theme="1"/>
      <name val="Verdana"/>
      <family val="2"/>
    </font>
    <font>
      <b/>
      <sz val="10"/>
      <name val="Verdana"/>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A8D1E6"/>
        <bgColor indexed="64"/>
      </patternFill>
    </fill>
    <fill>
      <patternFill patternType="solid">
        <fgColor indexed="9"/>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diagonal/>
    </border>
    <border>
      <left/>
      <right/>
      <top style="hair">
        <color indexed="64"/>
      </top>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8" fillId="0" borderId="0" applyFont="0" applyFill="0" applyBorder="0" applyAlignment="0" applyProtection="0"/>
  </cellStyleXfs>
  <cellXfs count="378">
    <xf numFmtId="0" fontId="0" fillId="0" borderId="0" xfId="0"/>
    <xf numFmtId="0" fontId="4"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wrapText="1"/>
    </xf>
    <xf numFmtId="0" fontId="1" fillId="0" borderId="1" xfId="0" applyFont="1" applyBorder="1" applyAlignment="1">
      <alignment horizontal="center" vertical="center"/>
    </xf>
    <xf numFmtId="0" fontId="15" fillId="0" borderId="1"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xf>
    <xf numFmtId="49" fontId="14" fillId="0" borderId="1" xfId="0" applyNumberFormat="1" applyFont="1" applyBorder="1" applyAlignment="1">
      <alignment horizontal="center" vertical="center"/>
    </xf>
    <xf numFmtId="43" fontId="19" fillId="6" borderId="5" xfId="1" applyFont="1" applyFill="1" applyBorder="1"/>
    <xf numFmtId="0" fontId="20" fillId="0" borderId="0" xfId="0" applyFont="1"/>
    <xf numFmtId="43" fontId="8" fillId="4" borderId="6" xfId="0" applyNumberFormat="1" applyFont="1" applyFill="1" applyBorder="1"/>
    <xf numFmtId="0" fontId="8" fillId="4" borderId="7" xfId="0" applyFont="1" applyFill="1" applyBorder="1"/>
    <xf numFmtId="0" fontId="8" fillId="4" borderId="8" xfId="0" applyFont="1" applyFill="1" applyBorder="1"/>
    <xf numFmtId="0" fontId="8" fillId="4" borderId="9" xfId="0" applyFont="1" applyFill="1" applyBorder="1"/>
    <xf numFmtId="0" fontId="21" fillId="4" borderId="11" xfId="0" applyFont="1" applyFill="1" applyBorder="1"/>
    <xf numFmtId="43" fontId="19" fillId="3" borderId="12" xfId="1" applyFont="1" applyFill="1" applyBorder="1"/>
    <xf numFmtId="43" fontId="19" fillId="3" borderId="13" xfId="1" applyFont="1" applyFill="1" applyBorder="1"/>
    <xf numFmtId="0" fontId="19" fillId="3" borderId="14" xfId="0" applyFont="1" applyFill="1" applyBorder="1" applyAlignment="1">
      <alignment horizontal="center"/>
    </xf>
    <xf numFmtId="43" fontId="19" fillId="3" borderId="15" xfId="1" applyFont="1" applyFill="1" applyBorder="1"/>
    <xf numFmtId="43" fontId="19" fillId="3" borderId="19" xfId="1" applyFont="1" applyFill="1" applyBorder="1"/>
    <xf numFmtId="8" fontId="19" fillId="3" borderId="20" xfId="0" applyNumberFormat="1" applyFont="1" applyFill="1" applyBorder="1" applyAlignment="1">
      <alignment horizontal="center"/>
    </xf>
    <xf numFmtId="0" fontId="19" fillId="3" borderId="20" xfId="0" applyFont="1" applyFill="1" applyBorder="1" applyAlignment="1">
      <alignment horizontal="center"/>
    </xf>
    <xf numFmtId="0" fontId="22" fillId="0" borderId="15" xfId="0" applyFont="1" applyBorder="1" applyAlignment="1">
      <alignment horizontal="left"/>
    </xf>
    <xf numFmtId="0" fontId="22" fillId="0" borderId="16" xfId="0" applyFont="1" applyBorder="1" applyAlignment="1">
      <alignment horizontal="left"/>
    </xf>
    <xf numFmtId="0" fontId="19" fillId="0" borderId="16" xfId="0" applyFont="1" applyBorder="1" applyAlignment="1">
      <alignment horizontal="left"/>
    </xf>
    <xf numFmtId="0" fontId="0" fillId="0" borderId="17" xfId="0" applyBorder="1" applyAlignment="1">
      <alignment horizontal="center"/>
    </xf>
    <xf numFmtId="0" fontId="0" fillId="0" borderId="0" xfId="0" applyAlignment="1">
      <alignment horizontal="center"/>
    </xf>
    <xf numFmtId="0" fontId="23" fillId="0" borderId="18" xfId="0" applyFont="1" applyBorder="1" applyAlignment="1">
      <alignment horizontal="center"/>
    </xf>
    <xf numFmtId="43" fontId="19" fillId="0" borderId="21" xfId="1" applyFont="1" applyFill="1" applyBorder="1"/>
    <xf numFmtId="164" fontId="19" fillId="0" borderId="0" xfId="0" applyNumberFormat="1" applyFont="1"/>
    <xf numFmtId="0" fontId="19" fillId="0" borderId="22" xfId="0" applyFont="1" applyBorder="1" applyAlignment="1">
      <alignment horizontal="center"/>
    </xf>
    <xf numFmtId="43" fontId="19" fillId="3" borderId="5" xfId="1" applyFont="1" applyFill="1" applyBorder="1"/>
    <xf numFmtId="43" fontId="19" fillId="3" borderId="21" xfId="1" applyFont="1" applyFill="1" applyBorder="1"/>
    <xf numFmtId="8" fontId="19" fillId="3" borderId="22" xfId="0" applyNumberFormat="1" applyFont="1" applyFill="1" applyBorder="1" applyAlignment="1">
      <alignment horizontal="center"/>
    </xf>
    <xf numFmtId="0" fontId="19" fillId="3" borderId="22" xfId="0" applyFont="1" applyFill="1" applyBorder="1" applyAlignment="1">
      <alignment horizontal="center"/>
    </xf>
    <xf numFmtId="0" fontId="22" fillId="0" borderId="5" xfId="0" applyFont="1" applyBorder="1" applyAlignment="1">
      <alignment horizontal="left"/>
    </xf>
    <xf numFmtId="0" fontId="22" fillId="0" borderId="23" xfId="0" applyFont="1" applyBorder="1" applyAlignment="1">
      <alignment horizontal="left"/>
    </xf>
    <xf numFmtId="0" fontId="19" fillId="0" borderId="23" xfId="0" applyFont="1" applyBorder="1" applyAlignment="1">
      <alignment horizontal="left"/>
    </xf>
    <xf numFmtId="8" fontId="19" fillId="0" borderId="27" xfId="0" applyNumberFormat="1" applyFont="1" applyBorder="1" applyAlignment="1">
      <alignment vertical="center"/>
    </xf>
    <xf numFmtId="0" fontId="19" fillId="3" borderId="22" xfId="0" applyFont="1" applyFill="1" applyBorder="1" applyAlignment="1">
      <alignment vertical="center"/>
    </xf>
    <xf numFmtId="0" fontId="19" fillId="0" borderId="22" xfId="0" applyFont="1" applyBorder="1" applyAlignment="1">
      <alignment vertical="center"/>
    </xf>
    <xf numFmtId="43" fontId="8" fillId="4" borderId="10" xfId="1" applyFont="1" applyFill="1" applyBorder="1" applyAlignment="1">
      <alignment horizontal="left" vertical="center"/>
    </xf>
    <xf numFmtId="43" fontId="8" fillId="4" borderId="11" xfId="1" applyFont="1" applyFill="1" applyBorder="1" applyAlignment="1">
      <alignment horizontal="left" vertical="center"/>
    </xf>
    <xf numFmtId="43" fontId="8" fillId="4" borderId="28" xfId="1" applyFont="1" applyFill="1" applyBorder="1" applyAlignment="1">
      <alignment horizontal="left" vertical="center"/>
    </xf>
    <xf numFmtId="0" fontId="8" fillId="4" borderId="28" xfId="0" applyFont="1" applyFill="1" applyBorder="1" applyAlignment="1">
      <alignment horizontal="left" vertical="center"/>
    </xf>
    <xf numFmtId="0" fontId="8" fillId="4" borderId="10" xfId="0" applyFont="1" applyFill="1" applyBorder="1" applyAlignment="1">
      <alignment horizontal="left" vertical="center"/>
    </xf>
    <xf numFmtId="0" fontId="8" fillId="4" borderId="11" xfId="0" applyFont="1" applyFill="1" applyBorder="1" applyAlignment="1">
      <alignment horizontal="left" vertical="center"/>
    </xf>
    <xf numFmtId="0" fontId="21" fillId="4" borderId="9" xfId="0" applyFont="1" applyFill="1" applyBorder="1" applyAlignment="1">
      <alignment horizontal="left" vertical="center"/>
    </xf>
    <xf numFmtId="0" fontId="19" fillId="3" borderId="33" xfId="0" applyFont="1" applyFill="1" applyBorder="1" applyAlignment="1">
      <alignment horizontal="center"/>
    </xf>
    <xf numFmtId="43" fontId="19" fillId="6" borderId="21" xfId="1" applyFont="1" applyFill="1" applyBorder="1"/>
    <xf numFmtId="0" fontId="19" fillId="6" borderId="22" xfId="0" applyFont="1" applyFill="1" applyBorder="1" applyAlignment="1">
      <alignment horizontal="center"/>
    </xf>
    <xf numFmtId="8" fontId="19" fillId="0" borderId="0" xfId="0" applyNumberFormat="1" applyFont="1"/>
    <xf numFmtId="0" fontId="24" fillId="5" borderId="6" xfId="0" applyFont="1" applyFill="1" applyBorder="1" applyAlignment="1">
      <alignment wrapText="1"/>
    </xf>
    <xf numFmtId="0" fontId="24" fillId="5" borderId="18" xfId="0" applyFont="1" applyFill="1" applyBorder="1"/>
    <xf numFmtId="0" fontId="24" fillId="5" borderId="0" xfId="0" applyFont="1" applyFill="1" applyAlignment="1">
      <alignment horizontal="left" vertical="center"/>
    </xf>
    <xf numFmtId="0" fontId="19" fillId="0" borderId="0" xfId="0" applyFont="1"/>
    <xf numFmtId="43" fontId="19" fillId="6" borderId="26" xfId="1" applyFont="1" applyFill="1" applyBorder="1"/>
    <xf numFmtId="43" fontId="25" fillId="3" borderId="5" xfId="1" applyFont="1" applyFill="1" applyBorder="1"/>
    <xf numFmtId="164" fontId="19" fillId="0" borderId="23" xfId="0" applyNumberFormat="1" applyFont="1" applyBorder="1"/>
    <xf numFmtId="164" fontId="19" fillId="0" borderId="27" xfId="0" applyNumberFormat="1" applyFont="1" applyBorder="1"/>
    <xf numFmtId="43" fontId="19" fillId="6" borderId="19" xfId="1" applyFont="1" applyFill="1" applyBorder="1"/>
    <xf numFmtId="43" fontId="19" fillId="0" borderId="13" xfId="1" applyFont="1" applyFill="1" applyBorder="1"/>
    <xf numFmtId="0" fontId="19" fillId="0" borderId="33" xfId="0" applyFont="1" applyBorder="1" applyAlignment="1">
      <alignment horizontal="center"/>
    </xf>
    <xf numFmtId="164" fontId="19" fillId="0" borderId="0" xfId="0" applyNumberFormat="1" applyFont="1" applyAlignment="1">
      <alignment horizontal="right"/>
    </xf>
    <xf numFmtId="43" fontId="19" fillId="6" borderId="43" xfId="1" applyFont="1" applyFill="1" applyBorder="1"/>
    <xf numFmtId="43" fontId="19" fillId="6" borderId="44" xfId="1" applyFont="1" applyFill="1" applyBorder="1"/>
    <xf numFmtId="164" fontId="19" fillId="0" borderId="31" xfId="0" applyNumberFormat="1" applyFont="1" applyBorder="1"/>
    <xf numFmtId="0" fontId="19" fillId="6" borderId="45" xfId="0" applyFont="1" applyFill="1" applyBorder="1" applyAlignment="1">
      <alignment horizontal="center"/>
    </xf>
    <xf numFmtId="0" fontId="26" fillId="0" borderId="0" xfId="0" applyFont="1"/>
    <xf numFmtId="0" fontId="8" fillId="4" borderId="30" xfId="0" applyFont="1" applyFill="1" applyBorder="1"/>
    <xf numFmtId="0" fontId="8" fillId="4" borderId="32" xfId="0" applyFont="1" applyFill="1" applyBorder="1"/>
    <xf numFmtId="0" fontId="8" fillId="4" borderId="27" xfId="0" applyFont="1" applyFill="1" applyBorder="1"/>
    <xf numFmtId="0" fontId="8" fillId="4" borderId="47" xfId="0" applyFont="1" applyFill="1" applyBorder="1"/>
    <xf numFmtId="0" fontId="8" fillId="4" borderId="31" xfId="0" applyFont="1" applyFill="1" applyBorder="1"/>
    <xf numFmtId="0" fontId="27" fillId="0" borderId="0" xfId="0" applyFont="1"/>
    <xf numFmtId="0" fontId="5" fillId="0" borderId="28" xfId="0" applyFont="1" applyBorder="1" applyAlignment="1">
      <alignment horizontal="center"/>
    </xf>
    <xf numFmtId="0" fontId="6" fillId="0" borderId="28" xfId="0" applyFont="1" applyBorder="1" applyAlignment="1">
      <alignment horizontal="center"/>
    </xf>
    <xf numFmtId="0" fontId="23" fillId="10" borderId="11" xfId="0" applyFont="1" applyFill="1" applyBorder="1"/>
    <xf numFmtId="0" fontId="23" fillId="10" borderId="9" xfId="0" applyFont="1" applyFill="1" applyBorder="1"/>
    <xf numFmtId="14" fontId="23" fillId="10" borderId="11" xfId="0" applyNumberFormat="1" applyFont="1" applyFill="1" applyBorder="1"/>
    <xf numFmtId="0" fontId="23" fillId="10" borderId="8" xfId="0" applyFont="1" applyFill="1" applyBorder="1"/>
    <xf numFmtId="0" fontId="23" fillId="10" borderId="29" xfId="0" applyFont="1" applyFill="1" applyBorder="1"/>
    <xf numFmtId="0" fontId="23" fillId="10" borderId="31" xfId="0" applyFont="1" applyFill="1" applyBorder="1"/>
    <xf numFmtId="0" fontId="23" fillId="10" borderId="32" xfId="0" applyFont="1" applyFill="1" applyBorder="1"/>
    <xf numFmtId="0" fontId="23" fillId="10" borderId="8" xfId="0" applyFont="1" applyFill="1" applyBorder="1" applyAlignment="1">
      <alignment vertical="center"/>
    </xf>
    <xf numFmtId="0" fontId="23" fillId="10" borderId="32" xfId="0" applyFont="1" applyFill="1" applyBorder="1" applyAlignment="1">
      <alignment vertical="center"/>
    </xf>
    <xf numFmtId="0" fontId="23" fillId="0" borderId="0" xfId="0" applyFont="1"/>
    <xf numFmtId="0" fontId="28" fillId="0" borderId="0" xfId="0" applyFont="1" applyAlignment="1">
      <alignment vertical="center"/>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0" fontId="2" fillId="2" borderId="3" xfId="0" applyFont="1" applyFill="1" applyBorder="1" applyAlignment="1">
      <alignment vertical="center"/>
    </xf>
    <xf numFmtId="0" fontId="3" fillId="2" borderId="49" xfId="0" applyFont="1" applyFill="1" applyBorder="1" applyAlignment="1">
      <alignment vertical="center"/>
    </xf>
    <xf numFmtId="0" fontId="3" fillId="2" borderId="50" xfId="0" applyFont="1" applyFill="1" applyBorder="1" applyAlignment="1">
      <alignment vertical="center"/>
    </xf>
    <xf numFmtId="0" fontId="3" fillId="2" borderId="51" xfId="0" applyFont="1" applyFill="1" applyBorder="1" applyAlignment="1">
      <alignment vertical="center"/>
    </xf>
    <xf numFmtId="0" fontId="2" fillId="2" borderId="49" xfId="0" applyFont="1" applyFill="1" applyBorder="1" applyAlignment="1">
      <alignment vertical="center"/>
    </xf>
    <xf numFmtId="0" fontId="2" fillId="2" borderId="50" xfId="0" applyFont="1" applyFill="1" applyBorder="1" applyAlignment="1">
      <alignment vertical="center"/>
    </xf>
    <xf numFmtId="0" fontId="2" fillId="2" borderId="51" xfId="0" applyFont="1" applyFill="1" applyBorder="1" applyAlignment="1">
      <alignment vertical="center"/>
    </xf>
    <xf numFmtId="0" fontId="14"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14" fontId="14"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xf>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1" fillId="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3" xfId="0" applyFont="1" applyFill="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36" xfId="0" applyFont="1" applyBorder="1" applyAlignment="1">
      <alignment horizontal="center" vertical="center"/>
    </xf>
    <xf numFmtId="0" fontId="1" fillId="0" borderId="53" xfId="0" applyFont="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53" xfId="0" applyFont="1" applyFill="1" applyBorder="1" applyAlignment="1">
      <alignment horizontal="center" vertical="center"/>
    </xf>
    <xf numFmtId="0" fontId="10" fillId="4" borderId="1" xfId="0" applyFont="1" applyFill="1" applyBorder="1" applyAlignment="1">
      <alignment horizontal="center" vertical="center"/>
    </xf>
    <xf numFmtId="14" fontId="1" fillId="5" borderId="1"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2" fillId="10" borderId="1" xfId="0" applyFont="1" applyFill="1" applyBorder="1" applyAlignment="1">
      <alignment horizontal="center" vertical="center"/>
    </xf>
    <xf numFmtId="0" fontId="0" fillId="10" borderId="1" xfId="0"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1" fillId="3" borderId="54"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xf numFmtId="0" fontId="0" fillId="2" borderId="1" xfId="0"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6" fillId="5" borderId="9" xfId="0" applyFont="1" applyFill="1" applyBorder="1" applyAlignment="1">
      <alignment horizontal="center"/>
    </xf>
    <xf numFmtId="0" fontId="6" fillId="5" borderId="11" xfId="0" applyFont="1" applyFill="1" applyBorder="1" applyAlignment="1">
      <alignment horizontal="center"/>
    </xf>
    <xf numFmtId="0" fontId="6" fillId="5" borderId="10" xfId="0" applyFont="1" applyFill="1" applyBorder="1" applyAlignment="1">
      <alignment horizontal="center"/>
    </xf>
    <xf numFmtId="0" fontId="6" fillId="0" borderId="9"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23" fillId="9" borderId="32" xfId="0" applyFont="1" applyFill="1" applyBorder="1" applyAlignment="1">
      <alignment horizontal="center"/>
    </xf>
    <xf numFmtId="0" fontId="23" fillId="9" borderId="31" xfId="0" applyFont="1" applyFill="1" applyBorder="1" applyAlignment="1">
      <alignment horizontal="center"/>
    </xf>
    <xf numFmtId="0" fontId="23" fillId="9" borderId="30" xfId="0" applyFont="1" applyFill="1" applyBorder="1" applyAlignment="1">
      <alignment horizontal="center"/>
    </xf>
    <xf numFmtId="0" fontId="23" fillId="9" borderId="8" xfId="0" applyFont="1" applyFill="1" applyBorder="1" applyAlignment="1">
      <alignment horizontal="center"/>
    </xf>
    <xf numFmtId="0" fontId="23" fillId="9" borderId="29" xfId="0" applyFont="1" applyFill="1" applyBorder="1" applyAlignment="1">
      <alignment horizontal="center"/>
    </xf>
    <xf numFmtId="0" fontId="23" fillId="9" borderId="7" xfId="0" applyFont="1" applyFill="1" applyBorder="1" applyAlignment="1">
      <alignment horizontal="center"/>
    </xf>
    <xf numFmtId="0" fontId="8" fillId="4" borderId="9" xfId="0" applyFont="1" applyFill="1" applyBorder="1" applyAlignment="1">
      <alignment horizontal="center"/>
    </xf>
    <xf numFmtId="0" fontId="8" fillId="4" borderId="11" xfId="0" applyFont="1" applyFill="1" applyBorder="1" applyAlignment="1">
      <alignment horizontal="center"/>
    </xf>
    <xf numFmtId="0" fontId="8" fillId="4" borderId="10" xfId="0" applyFont="1" applyFill="1" applyBorder="1" applyAlignment="1">
      <alignment horizontal="center"/>
    </xf>
    <xf numFmtId="0" fontId="19" fillId="0" borderId="18" xfId="0" applyFont="1" applyBorder="1" applyAlignment="1">
      <alignment horizontal="left"/>
    </xf>
    <xf numFmtId="0" fontId="19" fillId="0" borderId="0" xfId="0" applyFont="1" applyAlignment="1">
      <alignment horizontal="left"/>
    </xf>
    <xf numFmtId="0" fontId="19" fillId="0" borderId="17" xfId="0" applyFont="1" applyBorder="1" applyAlignment="1">
      <alignment horizontal="left"/>
    </xf>
    <xf numFmtId="0" fontId="19" fillId="0" borderId="32" xfId="0" applyFont="1" applyBorder="1" applyAlignment="1">
      <alignment horizontal="left"/>
    </xf>
    <xf numFmtId="0" fontId="19" fillId="0" borderId="31" xfId="0" applyFont="1" applyBorder="1" applyAlignment="1">
      <alignment horizontal="left"/>
    </xf>
    <xf numFmtId="0" fontId="19" fillId="0" borderId="30" xfId="0" applyFont="1" applyBorder="1" applyAlignment="1">
      <alignment horizontal="left"/>
    </xf>
    <xf numFmtId="0" fontId="19" fillId="0" borderId="26" xfId="0" applyFont="1" applyBorder="1" applyAlignment="1">
      <alignment horizontal="left"/>
    </xf>
    <xf numFmtId="0" fontId="19" fillId="0" borderId="25" xfId="0" applyFont="1" applyBorder="1" applyAlignment="1">
      <alignment horizontal="left"/>
    </xf>
    <xf numFmtId="0" fontId="19" fillId="0" borderId="24" xfId="0" applyFont="1" applyBorder="1" applyAlignment="1">
      <alignment horizontal="left"/>
    </xf>
    <xf numFmtId="0" fontId="19" fillId="0" borderId="8" xfId="0" applyFont="1" applyBorder="1" applyAlignment="1">
      <alignment horizontal="left"/>
    </xf>
    <xf numFmtId="0" fontId="19" fillId="0" borderId="29" xfId="0" applyFont="1" applyBorder="1" applyAlignment="1">
      <alignment horizontal="left"/>
    </xf>
    <xf numFmtId="0" fontId="19" fillId="0" borderId="7" xfId="0" applyFont="1" applyBorder="1" applyAlignment="1">
      <alignment horizontal="left"/>
    </xf>
    <xf numFmtId="0" fontId="24" fillId="5" borderId="27" xfId="0" applyFont="1" applyFill="1" applyBorder="1" applyAlignment="1">
      <alignment horizontal="center" wrapText="1"/>
    </xf>
    <xf numFmtId="0" fontId="24" fillId="5" borderId="6" xfId="0" applyFont="1" applyFill="1" applyBorder="1" applyAlignment="1">
      <alignment horizontal="center" wrapText="1"/>
    </xf>
    <xf numFmtId="0" fontId="24" fillId="5" borderId="34" xfId="0" applyFont="1" applyFill="1" applyBorder="1" applyAlignment="1">
      <alignment horizontal="center" wrapText="1"/>
    </xf>
    <xf numFmtId="165" fontId="19" fillId="0" borderId="32" xfId="0" applyNumberFormat="1" applyFont="1" applyBorder="1" applyAlignment="1">
      <alignment horizontal="left"/>
    </xf>
    <xf numFmtId="165" fontId="19" fillId="0" borderId="31" xfId="0" applyNumberFormat="1" applyFont="1" applyBorder="1" applyAlignment="1">
      <alignment horizontal="left"/>
    </xf>
    <xf numFmtId="165" fontId="19" fillId="0" borderId="30" xfId="0" applyNumberFormat="1" applyFont="1" applyBorder="1" applyAlignment="1">
      <alignment horizontal="left"/>
    </xf>
    <xf numFmtId="0" fontId="19" fillId="7" borderId="18"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1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29" xfId="0" applyFont="1" applyFill="1" applyBorder="1" applyAlignment="1">
      <alignment horizontal="left" vertical="center" wrapText="1"/>
    </xf>
    <xf numFmtId="0" fontId="19" fillId="7" borderId="7" xfId="0" applyFont="1" applyFill="1" applyBorder="1" applyAlignment="1">
      <alignment horizontal="left" vertical="center" wrapText="1"/>
    </xf>
    <xf numFmtId="165" fontId="19" fillId="0" borderId="18" xfId="0" applyNumberFormat="1" applyFont="1" applyBorder="1" applyAlignment="1">
      <alignment horizontal="left"/>
    </xf>
    <xf numFmtId="165" fontId="19" fillId="0" borderId="0" xfId="0" applyNumberFormat="1" applyFont="1" applyAlignment="1">
      <alignment horizontal="left"/>
    </xf>
    <xf numFmtId="165" fontId="19" fillId="0" borderId="17" xfId="0" applyNumberFormat="1" applyFont="1" applyBorder="1" applyAlignment="1">
      <alignment horizontal="left"/>
    </xf>
    <xf numFmtId="165" fontId="19" fillId="7" borderId="18" xfId="0" applyNumberFormat="1" applyFont="1" applyFill="1" applyBorder="1" applyAlignment="1">
      <alignment horizontal="left"/>
    </xf>
    <xf numFmtId="165" fontId="19" fillId="7" borderId="0" xfId="0" applyNumberFormat="1" applyFont="1" applyFill="1" applyAlignment="1">
      <alignment horizontal="left"/>
    </xf>
    <xf numFmtId="165" fontId="19" fillId="7" borderId="17" xfId="0" applyNumberFormat="1" applyFont="1" applyFill="1" applyBorder="1" applyAlignment="1">
      <alignment horizontal="left"/>
    </xf>
    <xf numFmtId="0" fontId="19" fillId="7" borderId="19" xfId="0" applyFont="1" applyFill="1" applyBorder="1" applyAlignment="1">
      <alignment horizontal="left" vertical="center" wrapText="1"/>
    </xf>
    <xf numFmtId="0" fontId="19" fillId="7" borderId="16" xfId="0" applyFont="1" applyFill="1" applyBorder="1" applyAlignment="1">
      <alignment horizontal="left" vertical="center" wrapText="1"/>
    </xf>
    <xf numFmtId="0" fontId="19" fillId="7" borderId="15" xfId="0" applyFont="1" applyFill="1" applyBorder="1" applyAlignment="1">
      <alignment horizontal="left" vertical="center" wrapText="1"/>
    </xf>
    <xf numFmtId="165" fontId="19" fillId="7" borderId="32" xfId="0" applyNumberFormat="1" applyFont="1" applyFill="1" applyBorder="1" applyAlignment="1">
      <alignment horizontal="left"/>
    </xf>
    <xf numFmtId="165" fontId="19" fillId="7" borderId="31" xfId="0" applyNumberFormat="1" applyFont="1" applyFill="1" applyBorder="1" applyAlignment="1">
      <alignment horizontal="left"/>
    </xf>
    <xf numFmtId="165" fontId="19" fillId="7" borderId="30" xfId="0" applyNumberFormat="1" applyFont="1" applyFill="1" applyBorder="1" applyAlignment="1">
      <alignment horizontal="left"/>
    </xf>
    <xf numFmtId="165" fontId="19" fillId="7" borderId="8" xfId="0" applyNumberFormat="1" applyFont="1" applyFill="1" applyBorder="1" applyAlignment="1">
      <alignment horizontal="left"/>
    </xf>
    <xf numFmtId="165" fontId="19" fillId="7" borderId="29" xfId="0" applyNumberFormat="1" applyFont="1" applyFill="1" applyBorder="1" applyAlignment="1">
      <alignment horizontal="left"/>
    </xf>
    <xf numFmtId="165" fontId="19" fillId="7" borderId="7" xfId="0" applyNumberFormat="1" applyFont="1" applyFill="1" applyBorder="1" applyAlignment="1">
      <alignment horizontal="left"/>
    </xf>
    <xf numFmtId="0" fontId="19" fillId="0" borderId="8" xfId="0" applyFont="1" applyBorder="1" applyAlignment="1">
      <alignment horizontal="center"/>
    </xf>
    <xf numFmtId="0" fontId="19" fillId="0" borderId="29" xfId="0" applyFont="1" applyBorder="1" applyAlignment="1">
      <alignment horizontal="center"/>
    </xf>
    <xf numFmtId="0" fontId="19" fillId="0" borderId="7" xfId="0" applyFont="1" applyBorder="1" applyAlignment="1">
      <alignment horizontal="center"/>
    </xf>
    <xf numFmtId="0" fontId="5" fillId="9" borderId="32" xfId="0" applyFont="1" applyFill="1" applyBorder="1" applyAlignment="1">
      <alignment horizontal="center" vertical="center" wrapText="1"/>
    </xf>
    <xf numFmtId="0" fontId="5" fillId="9" borderId="30"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19" fillId="0" borderId="40" xfId="0" applyFont="1" applyBorder="1" applyAlignment="1">
      <alignment horizontal="center"/>
    </xf>
    <xf numFmtId="0" fontId="19" fillId="0" borderId="18" xfId="0" applyFont="1" applyBorder="1" applyAlignment="1">
      <alignment horizontal="center"/>
    </xf>
    <xf numFmtId="0" fontId="19" fillId="0" borderId="0" xfId="0" applyFont="1" applyAlignment="1">
      <alignment horizontal="center"/>
    </xf>
    <xf numFmtId="0" fontId="19" fillId="0" borderId="42" xfId="0" applyFont="1" applyBorder="1" applyAlignment="1">
      <alignment horizontal="center"/>
    </xf>
    <xf numFmtId="0" fontId="19" fillId="0" borderId="32" xfId="0" applyFont="1" applyBorder="1" applyAlignment="1">
      <alignment horizontal="center"/>
    </xf>
    <xf numFmtId="0" fontId="19" fillId="0" borderId="31" xfId="0" applyFont="1" applyBorder="1" applyAlignment="1">
      <alignment horizontal="center"/>
    </xf>
    <xf numFmtId="0" fontId="19" fillId="0" borderId="47" xfId="0" applyFont="1" applyBorder="1" applyAlignment="1">
      <alignment horizontal="center"/>
    </xf>
    <xf numFmtId="0" fontId="23" fillId="3" borderId="31" xfId="0" applyFont="1" applyFill="1" applyBorder="1" applyAlignment="1">
      <alignment horizontal="center"/>
    </xf>
    <xf numFmtId="0" fontId="23" fillId="3" borderId="30" xfId="0" applyFont="1" applyFill="1" applyBorder="1" applyAlignment="1">
      <alignment horizontal="center"/>
    </xf>
    <xf numFmtId="0" fontId="23" fillId="3" borderId="0" xfId="0" applyFont="1" applyFill="1" applyAlignment="1">
      <alignment horizontal="center"/>
    </xf>
    <xf numFmtId="0" fontId="23" fillId="3" borderId="17" xfId="0" applyFont="1" applyFill="1" applyBorder="1" applyAlignment="1">
      <alignment horizontal="center"/>
    </xf>
    <xf numFmtId="0" fontId="23" fillId="3" borderId="29" xfId="0" applyFont="1" applyFill="1" applyBorder="1" applyAlignment="1">
      <alignment horizontal="center"/>
    </xf>
    <xf numFmtId="0" fontId="23" fillId="3" borderId="7" xfId="0" applyFont="1" applyFill="1" applyBorder="1" applyAlignment="1">
      <alignment horizontal="center"/>
    </xf>
    <xf numFmtId="0" fontId="23" fillId="5" borderId="11" xfId="0" applyFont="1" applyFill="1" applyBorder="1" applyAlignment="1">
      <alignment horizontal="center"/>
    </xf>
    <xf numFmtId="0" fontId="8" fillId="4" borderId="48" xfId="0" applyFont="1" applyFill="1" applyBorder="1" applyAlignment="1">
      <alignment horizontal="center"/>
    </xf>
    <xf numFmtId="0" fontId="24" fillId="5" borderId="34" xfId="0" applyFont="1" applyFill="1" applyBorder="1" applyAlignment="1">
      <alignment horizontal="center"/>
    </xf>
    <xf numFmtId="0" fontId="24" fillId="5" borderId="27" xfId="0" applyFont="1" applyFill="1" applyBorder="1" applyAlignment="1">
      <alignment horizontal="center"/>
    </xf>
    <xf numFmtId="0" fontId="24" fillId="5" borderId="6" xfId="0" applyFont="1" applyFill="1" applyBorder="1" applyAlignment="1">
      <alignment horizontal="center"/>
    </xf>
    <xf numFmtId="0" fontId="23" fillId="9" borderId="9" xfId="0" applyFont="1" applyFill="1" applyBorder="1" applyAlignment="1">
      <alignment horizontal="center"/>
    </xf>
    <xf numFmtId="0" fontId="23" fillId="9" borderId="11" xfId="0" applyFont="1" applyFill="1" applyBorder="1" applyAlignment="1">
      <alignment horizontal="center"/>
    </xf>
    <xf numFmtId="0" fontId="23" fillId="9" borderId="10" xfId="0" applyFont="1" applyFill="1" applyBorder="1" applyAlignment="1">
      <alignment horizontal="center"/>
    </xf>
    <xf numFmtId="0" fontId="19" fillId="0" borderId="17" xfId="0" applyFont="1" applyBorder="1" applyAlignment="1">
      <alignment horizontal="center"/>
    </xf>
    <xf numFmtId="165" fontId="19" fillId="0" borderId="8" xfId="0" applyNumberFormat="1" applyFont="1" applyBorder="1" applyAlignment="1">
      <alignment horizontal="left"/>
    </xf>
    <xf numFmtId="165" fontId="19" fillId="0" borderId="29" xfId="0" applyNumberFormat="1" applyFont="1" applyBorder="1" applyAlignment="1">
      <alignment horizontal="left"/>
    </xf>
    <xf numFmtId="165" fontId="19" fillId="0" borderId="7" xfId="0" applyNumberFormat="1" applyFont="1" applyBorder="1" applyAlignment="1">
      <alignment horizontal="left"/>
    </xf>
    <xf numFmtId="165" fontId="19" fillId="0" borderId="39" xfId="0" applyNumberFormat="1" applyFont="1" applyBorder="1" applyAlignment="1">
      <alignment horizontal="left"/>
    </xf>
    <xf numFmtId="165" fontId="19" fillId="0" borderId="41" xfId="0" applyNumberFormat="1" applyFont="1" applyBorder="1" applyAlignment="1">
      <alignment horizontal="left"/>
    </xf>
    <xf numFmtId="165" fontId="19" fillId="0" borderId="46" xfId="0" applyNumberFormat="1" applyFont="1" applyBorder="1" applyAlignment="1">
      <alignment horizontal="left"/>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0" xfId="0" applyFont="1" applyFill="1" applyBorder="1" applyAlignment="1">
      <alignment horizontal="center" vertical="center"/>
    </xf>
    <xf numFmtId="0" fontId="19" fillId="0" borderId="30" xfId="0" applyFont="1" applyBorder="1" applyAlignment="1">
      <alignment horizontal="center"/>
    </xf>
    <xf numFmtId="0" fontId="5" fillId="2" borderId="3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9" fillId="0" borderId="19" xfId="0" applyFont="1" applyBorder="1" applyAlignment="1">
      <alignment horizontal="left" vertical="center" wrapText="1"/>
    </xf>
    <xf numFmtId="0" fontId="19" fillId="0" borderId="16" xfId="0" applyFont="1" applyBorder="1" applyAlignment="1">
      <alignment horizontal="left" vertical="center" wrapText="1"/>
    </xf>
    <xf numFmtId="0" fontId="19" fillId="0" borderId="1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19" fillId="0" borderId="24" xfId="0" applyFont="1" applyBorder="1" applyAlignment="1">
      <alignment horizontal="left" vertical="center" wrapText="1"/>
    </xf>
    <xf numFmtId="165" fontId="19" fillId="8" borderId="18" xfId="0" applyNumberFormat="1" applyFont="1" applyFill="1" applyBorder="1" applyAlignment="1">
      <alignment horizontal="left"/>
    </xf>
    <xf numFmtId="165" fontId="19" fillId="8" borderId="0" xfId="0" applyNumberFormat="1" applyFont="1" applyFill="1" applyAlignment="1">
      <alignment horizontal="left"/>
    </xf>
    <xf numFmtId="165" fontId="19" fillId="8" borderId="17" xfId="0" applyNumberFormat="1" applyFont="1" applyFill="1" applyBorder="1" applyAlignment="1">
      <alignment horizontal="left"/>
    </xf>
    <xf numFmtId="165" fontId="19" fillId="0" borderId="18" xfId="0" applyNumberFormat="1" applyFont="1" applyBorder="1" applyAlignment="1">
      <alignment horizontal="left" wrapText="1"/>
    </xf>
    <xf numFmtId="165" fontId="19" fillId="0" borderId="0" xfId="0" applyNumberFormat="1" applyFont="1" applyAlignment="1">
      <alignment horizontal="left" wrapText="1"/>
    </xf>
    <xf numFmtId="165" fontId="19" fillId="0" borderId="17" xfId="0" applyNumberFormat="1" applyFont="1" applyBorder="1" applyAlignment="1">
      <alignment horizontal="left" wrapText="1"/>
    </xf>
    <xf numFmtId="0" fontId="19" fillId="0" borderId="21" xfId="0" applyFont="1" applyBorder="1" applyAlignment="1">
      <alignment horizontal="left" vertical="center" wrapText="1"/>
    </xf>
    <xf numFmtId="0" fontId="19" fillId="0" borderId="23" xfId="0" applyFont="1" applyBorder="1" applyAlignment="1">
      <alignment horizontal="left" vertical="center" wrapText="1"/>
    </xf>
    <xf numFmtId="0" fontId="19" fillId="0" borderId="5" xfId="0" applyFont="1" applyBorder="1" applyAlignment="1">
      <alignment horizontal="left" vertical="center" wrapText="1"/>
    </xf>
    <xf numFmtId="0" fontId="19" fillId="7" borderId="21"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0" borderId="37" xfId="0" applyFont="1" applyBorder="1" applyAlignment="1">
      <alignment horizontal="center"/>
    </xf>
    <xf numFmtId="0" fontId="19" fillId="0" borderId="36" xfId="0" applyFont="1" applyBorder="1" applyAlignment="1">
      <alignment horizontal="center"/>
    </xf>
    <xf numFmtId="0" fontId="19" fillId="0" borderId="35" xfId="0" applyFont="1" applyBorder="1" applyAlignment="1">
      <alignment horizontal="center"/>
    </xf>
    <xf numFmtId="0" fontId="19" fillId="7" borderId="8" xfId="0" applyFont="1" applyFill="1" applyBorder="1" applyAlignment="1">
      <alignment horizontal="center"/>
    </xf>
    <xf numFmtId="0" fontId="19" fillId="7" borderId="29" xfId="0" applyFont="1" applyFill="1" applyBorder="1" applyAlignment="1">
      <alignment horizontal="center"/>
    </xf>
    <xf numFmtId="0" fontId="19" fillId="7" borderId="7" xfId="0" applyFont="1" applyFill="1" applyBorder="1" applyAlignment="1">
      <alignment horizontal="center"/>
    </xf>
    <xf numFmtId="0" fontId="24" fillId="5" borderId="30" xfId="0" applyFont="1" applyFill="1" applyBorder="1" applyAlignment="1">
      <alignment horizontal="center" wrapText="1"/>
    </xf>
    <xf numFmtId="0" fontId="24" fillId="5" borderId="17" xfId="0" applyFont="1" applyFill="1" applyBorder="1" applyAlignment="1">
      <alignment horizontal="center" wrapText="1"/>
    </xf>
    <xf numFmtId="0" fontId="24" fillId="5" borderId="7" xfId="0" applyFont="1" applyFill="1" applyBorder="1" applyAlignment="1">
      <alignment horizontal="center" wrapText="1"/>
    </xf>
    <xf numFmtId="0" fontId="19" fillId="0" borderId="21" xfId="0" applyFont="1" applyBorder="1" applyAlignment="1">
      <alignment horizontal="center"/>
    </xf>
    <xf numFmtId="0" fontId="19" fillId="0" borderId="23" xfId="0" applyFont="1" applyBorder="1" applyAlignment="1">
      <alignment horizontal="center"/>
    </xf>
    <xf numFmtId="0" fontId="19" fillId="0" borderId="5" xfId="0" applyFont="1" applyBorder="1" applyAlignment="1">
      <alignment horizontal="center"/>
    </xf>
    <xf numFmtId="0" fontId="22" fillId="0" borderId="16" xfId="0" applyFont="1" applyBorder="1" applyAlignment="1">
      <alignment horizontal="left"/>
    </xf>
    <xf numFmtId="0" fontId="22" fillId="0" borderId="15" xfId="0" applyFont="1" applyBorder="1" applyAlignment="1">
      <alignment horizontal="left"/>
    </xf>
    <xf numFmtId="0" fontId="19" fillId="0" borderId="21" xfId="0" applyFont="1" applyBorder="1" applyAlignment="1">
      <alignment horizontal="left" vertical="center"/>
    </xf>
    <xf numFmtId="0" fontId="19" fillId="0" borderId="23" xfId="0" applyFont="1" applyBorder="1" applyAlignment="1">
      <alignment horizontal="left" vertical="center"/>
    </xf>
    <xf numFmtId="0" fontId="19" fillId="0" borderId="5" xfId="0" applyFont="1" applyBorder="1" applyAlignment="1">
      <alignment horizontal="left" vertical="center"/>
    </xf>
    <xf numFmtId="0" fontId="19" fillId="0" borderId="18" xfId="0" applyFont="1" applyBorder="1" applyAlignment="1">
      <alignment horizontal="left" vertical="center"/>
    </xf>
    <xf numFmtId="0" fontId="19" fillId="0" borderId="0" xfId="0" applyFont="1" applyAlignment="1">
      <alignment horizontal="left" vertical="center"/>
    </xf>
    <xf numFmtId="0" fontId="19" fillId="0" borderId="17" xfId="0" applyFont="1" applyBorder="1" applyAlignment="1">
      <alignment horizontal="left" vertical="center"/>
    </xf>
    <xf numFmtId="0" fontId="19" fillId="3" borderId="26" xfId="0" applyFont="1" applyFill="1" applyBorder="1" applyAlignment="1">
      <alignment horizontal="center"/>
    </xf>
    <xf numFmtId="0" fontId="19" fillId="3" borderId="25" xfId="0" applyFont="1" applyFill="1" applyBorder="1" applyAlignment="1">
      <alignment horizontal="center"/>
    </xf>
    <xf numFmtId="0" fontId="19" fillId="3" borderId="24" xfId="0" applyFont="1" applyFill="1" applyBorder="1" applyAlignment="1">
      <alignment horizontal="center"/>
    </xf>
    <xf numFmtId="0" fontId="19" fillId="3" borderId="21" xfId="0" applyFont="1" applyFill="1" applyBorder="1" applyAlignment="1">
      <alignment horizontal="center"/>
    </xf>
    <xf numFmtId="0" fontId="19" fillId="3" borderId="23" xfId="0" applyFont="1" applyFill="1" applyBorder="1" applyAlignment="1">
      <alignment horizontal="center"/>
    </xf>
    <xf numFmtId="0" fontId="19" fillId="3" borderId="5" xfId="0" applyFont="1" applyFill="1" applyBorder="1" applyAlignment="1">
      <alignment horizontal="center"/>
    </xf>
    <xf numFmtId="0" fontId="19" fillId="3" borderId="26" xfId="0" applyFont="1" applyFill="1" applyBorder="1" applyAlignment="1">
      <alignment horizontal="left"/>
    </xf>
    <xf numFmtId="0" fontId="19" fillId="3" borderId="25" xfId="0" applyFont="1" applyFill="1" applyBorder="1" applyAlignment="1">
      <alignment horizontal="left"/>
    </xf>
    <xf numFmtId="0" fontId="19" fillId="3" borderId="24" xfId="0" applyFont="1" applyFill="1" applyBorder="1" applyAlignment="1">
      <alignment horizontal="left"/>
    </xf>
    <xf numFmtId="165" fontId="19" fillId="2" borderId="18" xfId="0" applyNumberFormat="1" applyFont="1" applyFill="1" applyBorder="1" applyAlignment="1">
      <alignment horizontal="left"/>
    </xf>
    <xf numFmtId="165" fontId="19" fillId="2" borderId="0" xfId="0" applyNumberFormat="1" applyFont="1" applyFill="1" applyAlignment="1">
      <alignment horizontal="left"/>
    </xf>
    <xf numFmtId="165" fontId="19" fillId="2" borderId="17" xfId="0" applyNumberFormat="1" applyFont="1" applyFill="1" applyBorder="1" applyAlignment="1">
      <alignment horizontal="left"/>
    </xf>
    <xf numFmtId="0" fontId="24" fillId="5" borderId="17"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19" fillId="3" borderId="19" xfId="0" applyFont="1" applyFill="1" applyBorder="1" applyAlignment="1">
      <alignment horizontal="left" vertical="center"/>
    </xf>
    <xf numFmtId="0" fontId="19" fillId="3" borderId="16"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23" xfId="0" applyFont="1" applyFill="1" applyBorder="1" applyAlignment="1">
      <alignment horizontal="left"/>
    </xf>
    <xf numFmtId="0" fontId="19" fillId="3" borderId="5" xfId="0" applyFont="1" applyFill="1" applyBorder="1" applyAlignment="1">
      <alignment horizontal="left"/>
    </xf>
    <xf numFmtId="0" fontId="19" fillId="0" borderId="19" xfId="0" applyFont="1" applyBorder="1" applyAlignment="1">
      <alignment horizontal="left" vertical="center"/>
    </xf>
    <xf numFmtId="0" fontId="19" fillId="0" borderId="16" xfId="0" applyFont="1" applyBorder="1" applyAlignment="1">
      <alignment horizontal="left" vertical="center"/>
    </xf>
    <xf numFmtId="0" fontId="19" fillId="0" borderId="15" xfId="0" applyFont="1" applyBorder="1" applyAlignment="1">
      <alignment horizontal="left" vertical="center"/>
    </xf>
    <xf numFmtId="0" fontId="19" fillId="0" borderId="18" xfId="0" applyFont="1" applyBorder="1" applyAlignment="1">
      <alignment horizontal="center" vertical="center"/>
    </xf>
    <xf numFmtId="0" fontId="19" fillId="0" borderId="0" xfId="0" applyFont="1" applyAlignment="1">
      <alignment horizontal="center" vertical="center"/>
    </xf>
    <xf numFmtId="0" fontId="19" fillId="0" borderId="17" xfId="0" applyFont="1" applyBorder="1" applyAlignment="1">
      <alignment horizontal="center" vertical="center"/>
    </xf>
    <xf numFmtId="0" fontId="23" fillId="0" borderId="19" xfId="0" applyFont="1"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0" fontId="23" fillId="0" borderId="18" xfId="0" applyFont="1" applyBorder="1" applyAlignment="1">
      <alignment horizontal="center"/>
    </xf>
    <xf numFmtId="0" fontId="23" fillId="0" borderId="0" xfId="0" applyFont="1" applyAlignment="1">
      <alignment horizontal="center"/>
    </xf>
    <xf numFmtId="0" fontId="23" fillId="0" borderId="17" xfId="0" applyFont="1" applyBorder="1" applyAlignment="1">
      <alignment horizontal="center"/>
    </xf>
    <xf numFmtId="0" fontId="0" fillId="0" borderId="0" xfId="0" applyAlignment="1">
      <alignment horizontal="center"/>
    </xf>
    <xf numFmtId="0" fontId="0" fillId="0" borderId="17" xfId="0" applyBorder="1" applyAlignment="1">
      <alignment horizontal="center"/>
    </xf>
    <xf numFmtId="0" fontId="24" fillId="5" borderId="18" xfId="0" applyFont="1" applyFill="1" applyBorder="1" applyAlignment="1">
      <alignment horizontal="center" wrapText="1"/>
    </xf>
    <xf numFmtId="0" fontId="19" fillId="7" borderId="13" xfId="0" applyFont="1" applyFill="1" applyBorder="1" applyAlignment="1">
      <alignment horizontal="left" vertical="center" wrapText="1"/>
    </xf>
    <xf numFmtId="0" fontId="19" fillId="7" borderId="38" xfId="0" applyFont="1" applyFill="1" applyBorder="1" applyAlignment="1">
      <alignment horizontal="left" vertical="center" wrapText="1"/>
    </xf>
    <xf numFmtId="0" fontId="19" fillId="7" borderId="12" xfId="0" applyFont="1" applyFill="1" applyBorder="1" applyAlignment="1">
      <alignment horizontal="left" vertical="center" wrapText="1"/>
    </xf>
    <xf numFmtId="165" fontId="19" fillId="0" borderId="26" xfId="0" applyNumberFormat="1" applyFont="1" applyBorder="1" applyAlignment="1">
      <alignment horizontal="left"/>
    </xf>
    <xf numFmtId="165" fontId="19" fillId="0" borderId="25" xfId="0" applyNumberFormat="1" applyFont="1" applyBorder="1" applyAlignment="1">
      <alignment horizontal="left"/>
    </xf>
    <xf numFmtId="165" fontId="19" fillId="0" borderId="24" xfId="0" applyNumberFormat="1" applyFont="1" applyBorder="1" applyAlignment="1">
      <alignment horizontal="left"/>
    </xf>
    <xf numFmtId="165" fontId="19" fillId="0" borderId="19" xfId="0" applyNumberFormat="1" applyFont="1" applyBorder="1" applyAlignment="1">
      <alignment horizontal="left"/>
    </xf>
    <xf numFmtId="165" fontId="19" fillId="0" borderId="16" xfId="0" applyNumberFormat="1" applyFont="1" applyBorder="1" applyAlignment="1">
      <alignment horizontal="left"/>
    </xf>
    <xf numFmtId="165" fontId="19" fillId="0" borderId="15" xfId="0" applyNumberFormat="1" applyFont="1" applyBorder="1" applyAlignment="1">
      <alignment horizontal="left"/>
    </xf>
    <xf numFmtId="0" fontId="19" fillId="0" borderId="8" xfId="0" applyFont="1" applyBorder="1" applyAlignment="1">
      <alignment horizontal="left" vertical="center"/>
    </xf>
    <xf numFmtId="0" fontId="19" fillId="0" borderId="29" xfId="0" applyFont="1" applyBorder="1" applyAlignment="1">
      <alignment horizontal="left" vertical="center"/>
    </xf>
    <xf numFmtId="0" fontId="19" fillId="0" borderId="7" xfId="0" applyFont="1" applyBorder="1" applyAlignment="1">
      <alignment horizontal="left" vertical="center"/>
    </xf>
    <xf numFmtId="165" fontId="19" fillId="8" borderId="32" xfId="0" applyNumberFormat="1" applyFont="1" applyFill="1" applyBorder="1" applyAlignment="1">
      <alignment horizontal="left"/>
    </xf>
    <xf numFmtId="165" fontId="19" fillId="8" borderId="31" xfId="0" applyNumberFormat="1" applyFont="1" applyFill="1" applyBorder="1" applyAlignment="1">
      <alignment horizontal="left"/>
    </xf>
    <xf numFmtId="165" fontId="19" fillId="8" borderId="30" xfId="0" applyNumberFormat="1" applyFont="1" applyFill="1" applyBorder="1" applyAlignment="1">
      <alignment horizontal="left"/>
    </xf>
  </cellXfs>
  <cellStyles count="2">
    <cellStyle name="Comma" xfId="1" builtinId="3"/>
    <cellStyle name="Normal" xfId="0" builtinId="0"/>
  </cellStyles>
  <dxfs count="19">
    <dxf>
      <fill>
        <patternFill>
          <bgColor rgb="FFFF0000"/>
        </patternFill>
      </fill>
    </dxf>
    <dxf>
      <fill>
        <patternFill>
          <bgColor rgb="FFFF0000"/>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A8D1E6"/>
      <color rgb="FFACD7C8"/>
      <color rgb="FFBAC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https://www.sovereign.org.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146539</xdr:colOff>
      <xdr:row>0</xdr:row>
      <xdr:rowOff>203527</xdr:rowOff>
    </xdr:from>
    <xdr:to>
      <xdr:col>2</xdr:col>
      <xdr:colOff>282885</xdr:colOff>
      <xdr:row>3</xdr:row>
      <xdr:rowOff>33480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46539" y="203527"/>
          <a:ext cx="1723241" cy="5009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7620</xdr:colOff>
      <xdr:row>11</xdr:row>
      <xdr:rowOff>152400</xdr:rowOff>
    </xdr:to>
    <xdr:pic>
      <xdr:nvPicPr>
        <xdr:cNvPr id="2" name="Picture 9" descr="A picture containing text&#10;&#10;Description automatically generated">
          <a:extLst>
            <a:ext uri="{FF2B5EF4-FFF2-40B4-BE49-F238E27FC236}">
              <a16:creationId xmlns:a16="http://schemas.microsoft.com/office/drawing/2014/main" id="{75DA0D83-C2FB-4EE2-A2F5-EE4EAA8588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5760"/>
          <a:ext cx="1836420" cy="1798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88900</xdr:colOff>
      <xdr:row>1</xdr:row>
      <xdr:rowOff>163952</xdr:rowOff>
    </xdr:from>
    <xdr:to>
      <xdr:col>12</xdr:col>
      <xdr:colOff>482910</xdr:colOff>
      <xdr:row>14</xdr:row>
      <xdr:rowOff>18762</xdr:rowOff>
    </xdr:to>
    <xdr:pic>
      <xdr:nvPicPr>
        <xdr:cNvPr id="7" name="Picture 6">
          <a:extLst>
            <a:ext uri="{FF2B5EF4-FFF2-40B4-BE49-F238E27FC236}">
              <a16:creationId xmlns:a16="http://schemas.microsoft.com/office/drawing/2014/main" id="{CCD07859-2476-5212-68E8-DD8E62A7D0D5}"/>
            </a:ext>
          </a:extLst>
        </xdr:cNvPr>
        <xdr:cNvPicPr>
          <a:picLocks noChangeAspect="1"/>
        </xdr:cNvPicPr>
      </xdr:nvPicPr>
      <xdr:blipFill>
        <a:blip xmlns:r="http://schemas.openxmlformats.org/officeDocument/2006/relationships" r:embed="rId2"/>
        <a:stretch>
          <a:fillRect/>
        </a:stretch>
      </xdr:blipFill>
      <xdr:spPr>
        <a:xfrm>
          <a:off x="5597334" y="347566"/>
          <a:ext cx="2230154" cy="2241798"/>
        </a:xfrm>
        <a:prstGeom prst="rect">
          <a:avLst/>
        </a:prstGeom>
      </xdr:spPr>
    </xdr:pic>
    <xdr:clientData/>
  </xdr:twoCellAnchor>
  <xdr:twoCellAnchor editAs="oneCell">
    <xdr:from>
      <xdr:col>13</xdr:col>
      <xdr:colOff>0</xdr:colOff>
      <xdr:row>2</xdr:row>
      <xdr:rowOff>0</xdr:rowOff>
    </xdr:from>
    <xdr:to>
      <xdr:col>16</xdr:col>
      <xdr:colOff>333677</xdr:colOff>
      <xdr:row>13</xdr:row>
      <xdr:rowOff>105082</xdr:rowOff>
    </xdr:to>
    <xdr:pic>
      <xdr:nvPicPr>
        <xdr:cNvPr id="8" name="Picture 7">
          <a:extLst>
            <a:ext uri="{FF2B5EF4-FFF2-40B4-BE49-F238E27FC236}">
              <a16:creationId xmlns:a16="http://schemas.microsoft.com/office/drawing/2014/main" id="{3798D03F-5B22-D324-2C50-C1D97D3F26D7}"/>
            </a:ext>
          </a:extLst>
        </xdr:cNvPr>
        <xdr:cNvPicPr>
          <a:picLocks noChangeAspect="1"/>
        </xdr:cNvPicPr>
      </xdr:nvPicPr>
      <xdr:blipFill>
        <a:blip xmlns:r="http://schemas.openxmlformats.org/officeDocument/2006/relationships" r:embed="rId3"/>
        <a:stretch>
          <a:fillRect/>
        </a:stretch>
      </xdr:blipFill>
      <xdr:spPr>
        <a:xfrm>
          <a:off x="7924800" y="381000"/>
          <a:ext cx="2162477" cy="2200582"/>
        </a:xfrm>
        <a:prstGeom prst="rect">
          <a:avLst/>
        </a:prstGeom>
      </xdr:spPr>
    </xdr:pic>
    <xdr:clientData/>
  </xdr:twoCellAnchor>
  <xdr:twoCellAnchor editAs="oneCell">
    <xdr:from>
      <xdr:col>13</xdr:col>
      <xdr:colOff>0</xdr:colOff>
      <xdr:row>16</xdr:row>
      <xdr:rowOff>0</xdr:rowOff>
    </xdr:from>
    <xdr:to>
      <xdr:col>16</xdr:col>
      <xdr:colOff>371782</xdr:colOff>
      <xdr:row>27</xdr:row>
      <xdr:rowOff>114608</xdr:rowOff>
    </xdr:to>
    <xdr:pic>
      <xdr:nvPicPr>
        <xdr:cNvPr id="11" name="Picture 10">
          <a:extLst>
            <a:ext uri="{FF2B5EF4-FFF2-40B4-BE49-F238E27FC236}">
              <a16:creationId xmlns:a16="http://schemas.microsoft.com/office/drawing/2014/main" id="{098E936B-6F20-8437-3DB8-F23300894871}"/>
            </a:ext>
          </a:extLst>
        </xdr:cNvPr>
        <xdr:cNvPicPr>
          <a:picLocks noChangeAspect="1"/>
        </xdr:cNvPicPr>
      </xdr:nvPicPr>
      <xdr:blipFill>
        <a:blip xmlns:r="http://schemas.openxmlformats.org/officeDocument/2006/relationships" r:embed="rId4"/>
        <a:stretch>
          <a:fillRect/>
        </a:stretch>
      </xdr:blipFill>
      <xdr:spPr>
        <a:xfrm>
          <a:off x="7924800" y="3048000"/>
          <a:ext cx="2200582" cy="2210108"/>
        </a:xfrm>
        <a:prstGeom prst="rect">
          <a:avLst/>
        </a:prstGeom>
      </xdr:spPr>
    </xdr:pic>
    <xdr:clientData/>
  </xdr:twoCellAnchor>
  <xdr:twoCellAnchor editAs="oneCell">
    <xdr:from>
      <xdr:col>0</xdr:col>
      <xdr:colOff>1</xdr:colOff>
      <xdr:row>13</xdr:row>
      <xdr:rowOff>0</xdr:rowOff>
    </xdr:from>
    <xdr:to>
      <xdr:col>3</xdr:col>
      <xdr:colOff>84739</xdr:colOff>
      <xdr:row>23</xdr:row>
      <xdr:rowOff>28575</xdr:rowOff>
    </xdr:to>
    <xdr:pic>
      <xdr:nvPicPr>
        <xdr:cNvPr id="4" name="Picture 3">
          <a:extLst>
            <a:ext uri="{FF2B5EF4-FFF2-40B4-BE49-F238E27FC236}">
              <a16:creationId xmlns:a16="http://schemas.microsoft.com/office/drawing/2014/main" id="{836E933B-6FF4-CDE7-E88C-5893539C3943}"/>
            </a:ext>
          </a:extLst>
        </xdr:cNvPr>
        <xdr:cNvPicPr>
          <a:picLocks noChangeAspect="1"/>
        </xdr:cNvPicPr>
      </xdr:nvPicPr>
      <xdr:blipFill>
        <a:blip xmlns:r="http://schemas.openxmlformats.org/officeDocument/2006/relationships" r:embed="rId5"/>
        <a:stretch>
          <a:fillRect/>
        </a:stretch>
      </xdr:blipFill>
      <xdr:spPr>
        <a:xfrm>
          <a:off x="1" y="2476500"/>
          <a:ext cx="1913538" cy="1933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351692</xdr:colOff>
      <xdr:row>2</xdr:row>
      <xdr:rowOff>29306</xdr:rowOff>
    </xdr:from>
    <xdr:ext cx="4419600" cy="1016976"/>
    <xdr:pic>
      <xdr:nvPicPr>
        <xdr:cNvPr id="2" name="Picture 1" descr="signature_458700754">
          <a:hlinkClick xmlns:r="http://schemas.openxmlformats.org/officeDocument/2006/relationships" r:id="rId1"/>
          <a:extLst>
            <a:ext uri="{FF2B5EF4-FFF2-40B4-BE49-F238E27FC236}">
              <a16:creationId xmlns:a16="http://schemas.microsoft.com/office/drawing/2014/main" id="{DB0F95DF-92EC-43B6-95B3-2F73C240DAE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692" y="395066"/>
          <a:ext cx="4419600" cy="1016976"/>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4ADD3E-43AB-4FC0-92DC-08F9E0D81574}" name="Table123" displayName="Table123" ref="A1:V9" totalsRowShown="0">
  <autoFilter ref="A1:V9" xr:uid="{6F7793AD-9E3B-43C0-BACE-EA94C7213444}"/>
  <tableColumns count="22">
    <tableColumn id="1" xr3:uid="{A9761B64-ED68-43EB-98E0-0A54AB3A5DAC}" name="Emulsion"/>
    <tableColumn id="2" xr3:uid="{07B72CE8-F645-474F-A5B6-8C693EFC8AC8}" name="Non-slip flooring"/>
    <tableColumn id="3" xr3:uid="{D1608C3E-39F9-444F-96C1-86A0AC130305}" name="Wetroom"/>
    <tableColumn id="8" xr3:uid="{0302781D-67F8-494B-90D0-7FDAC5195D22}" name="Sub-base floor" dataDxfId="18"/>
    <tableColumn id="9" xr3:uid="{C00ED5AD-F326-4A2E-8E68-4CBC357F1DCA}" name="Boiler" dataDxfId="17"/>
    <tableColumn id="7" xr3:uid="{D339464E-08F8-4D67-AA38-19E1A0CACB3C}" name="Bath"/>
    <tableColumn id="22" xr3:uid="{1C344E19-E320-406D-9E08-EDEA01778BE5}" name="Bath size"/>
    <tableColumn id="10" xr3:uid="{5745F2C5-5939-40BB-88C4-9C6BA70BF7DA}" name="Basin type" dataDxfId="16"/>
    <tableColumn id="11" xr3:uid="{5E400204-B1D8-4F82-8BC9-71F7A883D960}" name="Basin size" dataDxfId="15"/>
    <tableColumn id="4" xr3:uid="{F5D02A96-8956-41C0-9546-05381B749D0B}" name="Toilet" dataDxfId="14"/>
    <tableColumn id="5" xr3:uid="{364CFBD8-444E-46F7-BBF1-719E781FFD40}" name="Shower tray" dataDxfId="13"/>
    <tableColumn id="12" xr3:uid="{D8D42EEC-C111-46B7-9270-6B291B27AD9B}" name="Existing wall finish" dataDxfId="12"/>
    <tableColumn id="13" xr3:uid="{7D7D64E6-AE45-4FC8-9179-AC2E69713091}" name="Condition" dataDxfId="11"/>
    <tableColumn id="14" xr3:uid="{AE51E5AE-C27C-4288-92B8-B45F00D746A8}" name="Prep. Required" dataDxfId="10"/>
    <tableColumn id="6" xr3:uid="{FE9BC642-2CF9-42B8-A09A-9DE1224FA334}" name="Shower" dataDxfId="9"/>
    <tableColumn id="15" xr3:uid="{8E5828C6-8E0A-4E84-A57E-D1FCCF35EF9B}" name="Extraction fan" dataDxfId="8"/>
    <tableColumn id="16" xr3:uid="{528C3FDB-6492-4EFD-A31B-431C35CA45A1}" name="Core hole required?" dataDxfId="7"/>
    <tableColumn id="17" xr3:uid="{FFA274C4-BC51-4626-91F1-D16C2D0AE105}" name="Light fittings" dataDxfId="6"/>
    <tableColumn id="18" xr3:uid="{EC99F735-88F2-4F57-B004-BC34D5DD6B6E}" name="Dimplex heater" dataDxfId="5"/>
    <tableColumn id="19" xr3:uid="{64B58CD5-0C29-43B8-AA91-42A4B9F6EDAC}" name="Shaver socket/light" dataDxfId="4"/>
    <tableColumn id="20" xr3:uid="{B7E3952F-6F06-4B19-AFBF-145B18DF02B9}" name="Column8" dataDxfId="3"/>
    <tableColumn id="21" xr3:uid="{B966F903-4B1C-42EC-A049-D9AC1A14A2D6}" name="Column9"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3"/>
  <sheetViews>
    <sheetView tabSelected="1" zoomScale="85" zoomScaleNormal="85" workbookViewId="0">
      <selection activeCell="A51" sqref="A51:I64"/>
    </sheetView>
  </sheetViews>
  <sheetFormatPr defaultColWidth="8.5703125" defaultRowHeight="14.25" x14ac:dyDescent="0.25"/>
  <cols>
    <col min="1" max="1" width="14" style="1" customWidth="1"/>
    <col min="2" max="3" width="8.5703125" style="1"/>
    <col min="4" max="4" width="9.85546875" style="1" customWidth="1"/>
    <col min="5" max="5" width="12.140625" style="1" customWidth="1"/>
    <col min="6" max="6" width="8.85546875" style="1" bestFit="1" customWidth="1"/>
    <col min="7" max="8" width="8.5703125" style="1"/>
    <col min="9" max="9" width="13" style="1" bestFit="1" customWidth="1"/>
    <col min="10" max="10" width="11.140625" style="1" customWidth="1"/>
    <col min="11" max="11" width="13" style="1" bestFit="1" customWidth="1"/>
    <col min="12" max="16384" width="8.5703125" style="1"/>
  </cols>
  <sheetData>
    <row r="1" spans="1:18" ht="17.45" customHeight="1" x14ac:dyDescent="0.25">
      <c r="A1" s="114"/>
      <c r="B1" s="114"/>
      <c r="C1" s="114"/>
      <c r="D1" s="115" t="s">
        <v>0</v>
      </c>
      <c r="E1" s="165">
        <v>45761</v>
      </c>
      <c r="F1" s="165"/>
      <c r="G1" s="165"/>
      <c r="H1" s="165"/>
      <c r="I1" s="165"/>
      <c r="J1" s="129" t="s">
        <v>1</v>
      </c>
      <c r="K1" s="116" t="s">
        <v>293</v>
      </c>
      <c r="L1" s="116"/>
      <c r="M1" s="116"/>
      <c r="N1" s="116"/>
      <c r="O1" s="116"/>
      <c r="P1" s="116"/>
      <c r="Q1" s="116"/>
      <c r="R1" s="116"/>
    </row>
    <row r="2" spans="1:18" ht="17.45" customHeight="1" x14ac:dyDescent="0.25">
      <c r="A2" s="114"/>
      <c r="B2" s="114"/>
      <c r="C2" s="114"/>
      <c r="D2" s="115"/>
      <c r="E2" s="165"/>
      <c r="F2" s="165"/>
      <c r="G2" s="165"/>
      <c r="H2" s="165"/>
      <c r="I2" s="165"/>
      <c r="J2" s="129"/>
      <c r="K2" s="181" t="s">
        <v>129</v>
      </c>
      <c r="L2" s="182"/>
      <c r="M2" s="182"/>
      <c r="N2" s="182"/>
      <c r="O2" s="182"/>
      <c r="P2" s="182"/>
      <c r="Q2" s="182"/>
      <c r="R2" s="183"/>
    </row>
    <row r="3" spans="1:18" ht="18" customHeight="1" x14ac:dyDescent="0.25">
      <c r="A3" s="114"/>
      <c r="B3" s="114"/>
      <c r="C3" s="114"/>
      <c r="D3" s="169" t="s">
        <v>4</v>
      </c>
      <c r="E3" s="170"/>
      <c r="F3" s="171" t="s">
        <v>5</v>
      </c>
      <c r="G3" s="172"/>
      <c r="H3" s="173" t="s">
        <v>6</v>
      </c>
      <c r="I3" s="175" t="s">
        <v>5</v>
      </c>
      <c r="J3" s="129"/>
      <c r="K3" s="116" t="s">
        <v>7</v>
      </c>
      <c r="L3" s="116"/>
      <c r="M3" s="116"/>
      <c r="N3" s="116"/>
      <c r="O3" s="119" t="s">
        <v>8</v>
      </c>
      <c r="P3" s="119"/>
      <c r="Q3" s="119"/>
      <c r="R3" s="119"/>
    </row>
    <row r="4" spans="1:18" ht="17.45" customHeight="1" x14ac:dyDescent="0.25">
      <c r="A4" s="114"/>
      <c r="B4" s="114"/>
      <c r="C4" s="114"/>
      <c r="D4" s="177" t="s">
        <v>9</v>
      </c>
      <c r="E4" s="178"/>
      <c r="F4" s="179"/>
      <c r="G4" s="95" t="s">
        <v>8</v>
      </c>
      <c r="H4" s="174"/>
      <c r="I4" s="176"/>
      <c r="J4" s="129"/>
      <c r="K4" s="120" t="s">
        <v>10</v>
      </c>
      <c r="L4" s="121"/>
      <c r="M4" s="121"/>
      <c r="N4" s="122"/>
      <c r="O4" s="184" t="s">
        <v>8</v>
      </c>
      <c r="P4" s="185"/>
      <c r="Q4" s="185"/>
      <c r="R4" s="186"/>
    </row>
    <row r="5" spans="1:18" ht="18" customHeight="1" x14ac:dyDescent="0.25">
      <c r="A5" s="126" t="s">
        <v>11</v>
      </c>
      <c r="B5" s="126"/>
      <c r="C5" s="9"/>
      <c r="D5" s="126" t="s">
        <v>12</v>
      </c>
      <c r="E5" s="126"/>
      <c r="F5" s="138" t="s">
        <v>294</v>
      </c>
      <c r="G5" s="138"/>
      <c r="H5" s="138"/>
      <c r="I5" s="138"/>
      <c r="J5" s="129"/>
      <c r="K5" s="116" t="s">
        <v>13</v>
      </c>
      <c r="L5" s="116"/>
      <c r="M5" s="116"/>
      <c r="N5" s="116"/>
      <c r="O5" s="116"/>
      <c r="P5" s="116"/>
      <c r="Q5" s="116"/>
      <c r="R5" s="116"/>
    </row>
    <row r="6" spans="1:18" ht="19.5" x14ac:dyDescent="0.25">
      <c r="A6" s="166" t="s">
        <v>14</v>
      </c>
      <c r="B6" s="166"/>
      <c r="C6" s="166"/>
      <c r="D6" s="166"/>
      <c r="E6" s="166"/>
      <c r="F6" s="166"/>
      <c r="G6" s="166"/>
      <c r="H6" s="166"/>
      <c r="I6" s="166"/>
      <c r="J6" s="129"/>
      <c r="K6" s="143" t="s">
        <v>15</v>
      </c>
      <c r="L6" s="144"/>
      <c r="M6" s="144"/>
      <c r="N6" s="144"/>
      <c r="O6" s="144"/>
      <c r="P6" s="144"/>
      <c r="Q6" s="144"/>
      <c r="R6" s="145"/>
    </row>
    <row r="7" spans="1:18" ht="22.5" customHeight="1" x14ac:dyDescent="0.25">
      <c r="A7" s="126" t="s">
        <v>16</v>
      </c>
      <c r="B7" s="180"/>
      <c r="C7" s="138" t="s">
        <v>295</v>
      </c>
      <c r="D7" s="139"/>
      <c r="E7" s="139"/>
      <c r="F7" s="139"/>
      <c r="G7" s="139"/>
      <c r="H7" s="139"/>
      <c r="I7" s="139"/>
      <c r="J7" s="129"/>
      <c r="K7" s="126" t="s">
        <v>17</v>
      </c>
      <c r="L7" s="126"/>
      <c r="M7" s="126"/>
      <c r="N7" s="126"/>
      <c r="O7" s="114" t="s">
        <v>5</v>
      </c>
      <c r="P7" s="114"/>
      <c r="Q7" s="114"/>
      <c r="R7" s="114"/>
    </row>
    <row r="8" spans="1:18" ht="30.6" customHeight="1" x14ac:dyDescent="0.25">
      <c r="A8" s="96" t="s">
        <v>18</v>
      </c>
      <c r="B8" s="138" t="s">
        <v>296</v>
      </c>
      <c r="C8" s="138"/>
      <c r="D8" s="139" t="s">
        <v>19</v>
      </c>
      <c r="E8" s="167" t="s">
        <v>19</v>
      </c>
      <c r="F8" s="168"/>
      <c r="G8" s="114" t="s">
        <v>297</v>
      </c>
      <c r="H8" s="139"/>
      <c r="I8" s="139"/>
      <c r="J8" s="129"/>
      <c r="K8" s="126" t="s">
        <v>20</v>
      </c>
      <c r="L8" s="126"/>
      <c r="M8" s="126"/>
      <c r="N8" s="126"/>
      <c r="O8" s="126"/>
      <c r="P8" s="126"/>
      <c r="Q8" s="126"/>
      <c r="R8" s="126"/>
    </row>
    <row r="9" spans="1:18" ht="17.45" customHeight="1" x14ac:dyDescent="0.25">
      <c r="A9" s="126" t="s">
        <v>21</v>
      </c>
      <c r="B9" s="130" t="s">
        <v>289</v>
      </c>
      <c r="C9" s="130"/>
      <c r="D9" s="130"/>
      <c r="E9" s="130"/>
      <c r="F9" s="130"/>
      <c r="G9" s="130"/>
      <c r="H9" s="130"/>
      <c r="I9" s="130"/>
      <c r="J9" s="129"/>
      <c r="K9" s="143" t="s">
        <v>22</v>
      </c>
      <c r="L9" s="144"/>
      <c r="M9" s="144"/>
      <c r="N9" s="144"/>
      <c r="O9" s="144"/>
      <c r="P9" s="144"/>
      <c r="Q9" s="144"/>
      <c r="R9" s="145"/>
    </row>
    <row r="10" spans="1:18" ht="17.45" customHeight="1" x14ac:dyDescent="0.25">
      <c r="A10" s="126"/>
      <c r="B10" s="130"/>
      <c r="C10" s="130"/>
      <c r="D10" s="130"/>
      <c r="E10" s="130"/>
      <c r="F10" s="130"/>
      <c r="G10" s="130"/>
      <c r="H10" s="130"/>
      <c r="I10" s="130"/>
      <c r="J10" s="129"/>
      <c r="K10" s="99" t="s">
        <v>23</v>
      </c>
      <c r="L10" s="100"/>
      <c r="M10" s="100"/>
      <c r="N10" s="101"/>
      <c r="O10" s="102" t="s">
        <v>24</v>
      </c>
      <c r="P10" s="103"/>
      <c r="Q10" s="103"/>
      <c r="R10" s="104"/>
    </row>
    <row r="11" spans="1:18" ht="17.45" customHeight="1" x14ac:dyDescent="0.25">
      <c r="A11" s="126"/>
      <c r="B11" s="130"/>
      <c r="C11" s="130"/>
      <c r="D11" s="130"/>
      <c r="E11" s="130"/>
      <c r="F11" s="130"/>
      <c r="G11" s="130"/>
      <c r="H11" s="130"/>
      <c r="I11" s="130"/>
      <c r="J11" s="129"/>
      <c r="K11" s="158" t="s">
        <v>3</v>
      </c>
      <c r="L11" s="159"/>
      <c r="M11" s="159"/>
      <c r="N11" s="160"/>
      <c r="O11" s="158" t="s">
        <v>3</v>
      </c>
      <c r="P11" s="159"/>
      <c r="Q11" s="159"/>
      <c r="R11" s="160"/>
    </row>
    <row r="12" spans="1:18" ht="17.45" customHeight="1" x14ac:dyDescent="0.25">
      <c r="A12" s="126" t="s">
        <v>25</v>
      </c>
      <c r="B12" s="130" t="s">
        <v>290</v>
      </c>
      <c r="C12" s="130"/>
      <c r="D12" s="130"/>
      <c r="E12" s="130"/>
      <c r="F12" s="130"/>
      <c r="G12" s="130"/>
      <c r="H12" s="130"/>
      <c r="I12" s="130"/>
      <c r="J12" s="129"/>
      <c r="K12" s="161"/>
      <c r="L12" s="162"/>
      <c r="M12" s="162"/>
      <c r="N12" s="163"/>
      <c r="O12" s="161"/>
      <c r="P12" s="162"/>
      <c r="Q12" s="162"/>
      <c r="R12" s="163"/>
    </row>
    <row r="13" spans="1:18" ht="17.45" customHeight="1" x14ac:dyDescent="0.25">
      <c r="A13" s="126"/>
      <c r="B13" s="130"/>
      <c r="C13" s="130"/>
      <c r="D13" s="130"/>
      <c r="E13" s="130"/>
      <c r="F13" s="130"/>
      <c r="G13" s="130"/>
      <c r="H13" s="130"/>
      <c r="I13" s="130"/>
      <c r="J13" s="129"/>
      <c r="K13" s="126" t="s">
        <v>26</v>
      </c>
      <c r="L13" s="126"/>
      <c r="M13" s="126"/>
      <c r="N13" s="126"/>
      <c r="O13" s="114" t="s">
        <v>291</v>
      </c>
      <c r="P13" s="114"/>
      <c r="Q13" s="114"/>
      <c r="R13" s="114"/>
    </row>
    <row r="14" spans="1:18" x14ac:dyDescent="0.25">
      <c r="A14" s="126"/>
      <c r="B14" s="130"/>
      <c r="C14" s="130"/>
      <c r="D14" s="130"/>
      <c r="E14" s="130"/>
      <c r="F14" s="130"/>
      <c r="G14" s="130"/>
      <c r="H14" s="130"/>
      <c r="I14" s="130"/>
      <c r="J14" s="129"/>
      <c r="K14" s="115" t="s">
        <v>27</v>
      </c>
      <c r="L14" s="115"/>
      <c r="M14" s="114" t="s">
        <v>28</v>
      </c>
      <c r="N14" s="114"/>
      <c r="O14" s="114"/>
      <c r="P14" s="114"/>
      <c r="Q14" s="114"/>
      <c r="R14" s="114"/>
    </row>
    <row r="15" spans="1:18" ht="22.5" customHeight="1" x14ac:dyDescent="0.25">
      <c r="A15" s="115" t="s">
        <v>29</v>
      </c>
      <c r="B15" s="130"/>
      <c r="C15" s="130"/>
      <c r="D15" s="130"/>
      <c r="E15" s="130"/>
      <c r="F15" s="130"/>
      <c r="G15" s="130"/>
      <c r="H15" s="130"/>
      <c r="I15" s="130"/>
      <c r="J15" s="129"/>
      <c r="K15" s="115"/>
      <c r="L15" s="115"/>
      <c r="M15" s="114"/>
      <c r="N15" s="114"/>
      <c r="O15" s="114"/>
      <c r="P15" s="114"/>
      <c r="Q15" s="114"/>
      <c r="R15" s="114"/>
    </row>
    <row r="16" spans="1:18" ht="21.95" customHeight="1" x14ac:dyDescent="0.25">
      <c r="A16" s="115"/>
      <c r="B16" s="130"/>
      <c r="C16" s="130"/>
      <c r="D16" s="130"/>
      <c r="E16" s="130"/>
      <c r="F16" s="130"/>
      <c r="G16" s="130"/>
      <c r="H16" s="130"/>
      <c r="I16" s="130"/>
      <c r="J16" s="129"/>
      <c r="K16" s="115"/>
      <c r="L16" s="115"/>
      <c r="M16" s="114"/>
      <c r="N16" s="114"/>
      <c r="O16" s="114"/>
      <c r="P16" s="114"/>
      <c r="Q16" s="114"/>
      <c r="R16" s="114"/>
    </row>
    <row r="17" spans="1:28" ht="17.45" customHeight="1" x14ac:dyDescent="0.25">
      <c r="A17" s="115" t="s">
        <v>30</v>
      </c>
      <c r="B17" s="126" t="s">
        <v>31</v>
      </c>
      <c r="C17" s="126"/>
      <c r="D17" s="126"/>
      <c r="E17" s="126" t="s">
        <v>32</v>
      </c>
      <c r="F17" s="126"/>
      <c r="G17" s="126"/>
      <c r="H17" s="126" t="s">
        <v>33</v>
      </c>
      <c r="I17" s="126"/>
      <c r="J17" s="129"/>
      <c r="K17" s="115"/>
      <c r="L17" s="115"/>
      <c r="M17" s="114"/>
      <c r="N17" s="114"/>
      <c r="O17" s="114"/>
      <c r="P17" s="114"/>
      <c r="Q17" s="114"/>
      <c r="R17" s="114"/>
      <c r="T17" s="2"/>
      <c r="U17" s="2"/>
      <c r="V17" s="2"/>
      <c r="W17" s="2"/>
      <c r="X17" s="2"/>
      <c r="Y17" s="2"/>
      <c r="Z17" s="2"/>
      <c r="AA17" s="2"/>
      <c r="AB17" s="2"/>
    </row>
    <row r="18" spans="1:28" ht="17.45" customHeight="1" x14ac:dyDescent="0.25">
      <c r="A18" s="115"/>
      <c r="B18" s="138" t="s">
        <v>140</v>
      </c>
      <c r="C18" s="138"/>
      <c r="D18" s="138"/>
      <c r="E18" s="138" t="s">
        <v>112</v>
      </c>
      <c r="F18" s="138"/>
      <c r="G18" s="138"/>
      <c r="H18" s="114" t="s">
        <v>5</v>
      </c>
      <c r="I18" s="114"/>
      <c r="J18" s="129"/>
      <c r="K18" s="115"/>
      <c r="L18" s="115"/>
      <c r="M18" s="114"/>
      <c r="N18" s="114"/>
      <c r="O18" s="114"/>
      <c r="P18" s="114"/>
      <c r="Q18" s="114"/>
      <c r="R18" s="114"/>
    </row>
    <row r="19" spans="1:28" ht="17.45" customHeight="1" x14ac:dyDescent="0.25">
      <c r="A19" s="115"/>
      <c r="B19" s="164" t="s">
        <v>35</v>
      </c>
      <c r="C19" s="164"/>
      <c r="D19" s="164"/>
      <c r="E19" s="164"/>
      <c r="F19" s="164"/>
      <c r="G19" s="164"/>
      <c r="H19" s="164"/>
      <c r="I19" s="164"/>
      <c r="J19" s="129"/>
      <c r="K19" s="115"/>
      <c r="L19" s="115"/>
      <c r="M19" s="114"/>
      <c r="N19" s="114"/>
      <c r="O19" s="114"/>
      <c r="P19" s="114"/>
      <c r="Q19" s="114"/>
      <c r="R19" s="114"/>
    </row>
    <row r="20" spans="1:28" ht="15.6" customHeight="1" x14ac:dyDescent="0.25">
      <c r="A20" s="115" t="s">
        <v>36</v>
      </c>
      <c r="B20" s="158" t="s">
        <v>37</v>
      </c>
      <c r="C20" s="159"/>
      <c r="D20" s="159"/>
      <c r="E20" s="159"/>
      <c r="F20" s="159"/>
      <c r="G20" s="159"/>
      <c r="H20" s="159"/>
      <c r="I20" s="160"/>
      <c r="J20" s="129"/>
      <c r="K20" s="115"/>
      <c r="L20" s="115"/>
      <c r="M20" s="114"/>
      <c r="N20" s="114"/>
      <c r="O20" s="114"/>
      <c r="P20" s="114"/>
      <c r="Q20" s="114"/>
      <c r="R20" s="114"/>
    </row>
    <row r="21" spans="1:28" ht="15.6" customHeight="1" x14ac:dyDescent="0.25">
      <c r="A21" s="115"/>
      <c r="B21" s="161"/>
      <c r="C21" s="162"/>
      <c r="D21" s="162"/>
      <c r="E21" s="162"/>
      <c r="F21" s="162"/>
      <c r="G21" s="162"/>
      <c r="H21" s="162"/>
      <c r="I21" s="163"/>
      <c r="J21" s="129"/>
      <c r="K21" s="115"/>
      <c r="L21" s="115"/>
      <c r="M21" s="114"/>
      <c r="N21" s="114"/>
      <c r="O21" s="114"/>
      <c r="P21" s="114"/>
      <c r="Q21" s="114"/>
      <c r="R21" s="114"/>
    </row>
    <row r="22" spans="1:28" ht="17.45" customHeight="1" x14ac:dyDescent="0.25">
      <c r="A22" s="129" t="s">
        <v>38</v>
      </c>
      <c r="B22" s="126" t="s">
        <v>39</v>
      </c>
      <c r="C22" s="126"/>
      <c r="D22" s="126"/>
      <c r="E22" s="126"/>
      <c r="F22" s="135" t="s">
        <v>40</v>
      </c>
      <c r="G22" s="135"/>
      <c r="H22" s="135"/>
      <c r="I22" s="136"/>
      <c r="J22" s="129"/>
      <c r="K22" s="115"/>
      <c r="L22" s="115"/>
      <c r="M22" s="114"/>
      <c r="N22" s="114"/>
      <c r="O22" s="114"/>
      <c r="P22" s="114"/>
      <c r="Q22" s="114"/>
      <c r="R22" s="114"/>
    </row>
    <row r="23" spans="1:28" ht="18" customHeight="1" x14ac:dyDescent="0.25">
      <c r="A23" s="129"/>
      <c r="B23" s="123" t="s">
        <v>41</v>
      </c>
      <c r="C23" s="124"/>
      <c r="D23" s="124"/>
      <c r="E23" s="125"/>
      <c r="F23" s="114" t="s">
        <v>5</v>
      </c>
      <c r="G23" s="114"/>
      <c r="H23" s="114"/>
      <c r="I23" s="114"/>
      <c r="J23" s="129"/>
      <c r="K23" s="115"/>
      <c r="L23" s="115"/>
      <c r="M23" s="114"/>
      <c r="N23" s="114"/>
      <c r="O23" s="114"/>
      <c r="P23" s="114"/>
      <c r="Q23" s="114"/>
      <c r="R23" s="114"/>
    </row>
    <row r="24" spans="1:28" ht="17.45" customHeight="1" x14ac:dyDescent="0.25">
      <c r="A24" s="129"/>
      <c r="B24" s="126" t="s">
        <v>42</v>
      </c>
      <c r="C24" s="126"/>
      <c r="D24" s="140"/>
      <c r="E24" s="141"/>
      <c r="F24" s="141"/>
      <c r="G24" s="141"/>
      <c r="H24" s="141"/>
      <c r="I24" s="142"/>
      <c r="J24" s="129"/>
      <c r="K24" s="115"/>
      <c r="L24" s="115"/>
      <c r="M24" s="114"/>
      <c r="N24" s="114"/>
      <c r="O24" s="114"/>
      <c r="P24" s="114"/>
      <c r="Q24" s="114"/>
      <c r="R24" s="114"/>
    </row>
    <row r="25" spans="1:28" ht="17.45" customHeight="1" x14ac:dyDescent="0.25">
      <c r="A25" s="129"/>
      <c r="B25" s="146" t="s">
        <v>43</v>
      </c>
      <c r="C25" s="147"/>
      <c r="D25" s="148"/>
      <c r="E25" s="98" t="s">
        <v>44</v>
      </c>
      <c r="F25" s="123" t="s">
        <v>45</v>
      </c>
      <c r="G25" s="124"/>
      <c r="H25" s="124"/>
      <c r="I25" s="125"/>
      <c r="J25" s="129"/>
      <c r="K25" s="115" t="s">
        <v>46</v>
      </c>
      <c r="L25" s="115"/>
      <c r="M25" s="138"/>
      <c r="N25" s="138"/>
      <c r="O25" s="138"/>
      <c r="P25" s="138"/>
      <c r="Q25" s="115" t="s">
        <v>47</v>
      </c>
      <c r="R25" s="115"/>
    </row>
    <row r="26" spans="1:28" ht="18" customHeight="1" x14ac:dyDescent="0.25">
      <c r="A26" s="129"/>
      <c r="B26" s="149"/>
      <c r="C26" s="150"/>
      <c r="D26" s="151"/>
      <c r="E26" s="97" t="s">
        <v>48</v>
      </c>
      <c r="F26" s="114" t="s">
        <v>133</v>
      </c>
      <c r="G26" s="114"/>
      <c r="H26" s="114"/>
      <c r="I26" s="114"/>
      <c r="J26" s="129"/>
      <c r="K26" s="115"/>
      <c r="L26" s="115"/>
      <c r="M26" s="138"/>
      <c r="N26" s="138"/>
      <c r="O26" s="138"/>
      <c r="P26" s="138"/>
      <c r="Q26" s="115"/>
      <c r="R26" s="115"/>
    </row>
    <row r="27" spans="1:28" ht="17.45" customHeight="1" x14ac:dyDescent="0.25">
      <c r="A27" s="129"/>
      <c r="B27" s="126" t="s">
        <v>42</v>
      </c>
      <c r="C27" s="126"/>
      <c r="D27" s="140"/>
      <c r="E27" s="141"/>
      <c r="F27" s="141"/>
      <c r="G27" s="141"/>
      <c r="H27" s="141"/>
      <c r="I27" s="142"/>
      <c r="J27" s="129"/>
      <c r="K27" s="115"/>
      <c r="L27" s="115"/>
      <c r="M27" s="138"/>
      <c r="N27" s="138"/>
      <c r="O27" s="138"/>
      <c r="P27" s="138"/>
      <c r="Q27" s="115"/>
      <c r="R27" s="115"/>
    </row>
    <row r="28" spans="1:28" ht="17.45" customHeight="1" x14ac:dyDescent="0.25">
      <c r="A28" s="129"/>
      <c r="B28" s="146" t="s">
        <v>50</v>
      </c>
      <c r="C28" s="147"/>
      <c r="D28" s="148"/>
      <c r="E28" s="98" t="s">
        <v>44</v>
      </c>
      <c r="F28" s="123" t="s">
        <v>51</v>
      </c>
      <c r="G28" s="124"/>
      <c r="H28" s="124"/>
      <c r="I28" s="125"/>
      <c r="J28" s="129"/>
      <c r="K28" s="115"/>
      <c r="L28" s="115"/>
      <c r="M28" s="138"/>
      <c r="N28" s="138"/>
      <c r="O28" s="138"/>
      <c r="P28" s="138"/>
      <c r="Q28" s="115"/>
      <c r="R28" s="115"/>
    </row>
    <row r="29" spans="1:28" ht="17.45" customHeight="1" x14ac:dyDescent="0.25">
      <c r="A29" s="129"/>
      <c r="B29" s="149"/>
      <c r="C29" s="150"/>
      <c r="D29" s="151"/>
      <c r="E29" s="97" t="s">
        <v>48</v>
      </c>
      <c r="F29" s="114" t="s">
        <v>135</v>
      </c>
      <c r="G29" s="114"/>
      <c r="H29" s="114"/>
      <c r="I29" s="114"/>
      <c r="J29" s="129"/>
      <c r="K29" s="115"/>
      <c r="L29" s="115"/>
      <c r="M29" s="138"/>
      <c r="N29" s="138"/>
      <c r="O29" s="138"/>
      <c r="P29" s="138"/>
      <c r="Q29" s="115"/>
      <c r="R29" s="115"/>
    </row>
    <row r="30" spans="1:28" ht="17.45" customHeight="1" x14ac:dyDescent="0.25">
      <c r="A30" s="129"/>
      <c r="B30" s="126" t="s">
        <v>42</v>
      </c>
      <c r="C30" s="126"/>
      <c r="D30" s="140"/>
      <c r="E30" s="141"/>
      <c r="F30" s="141"/>
      <c r="G30" s="141"/>
      <c r="H30" s="141"/>
      <c r="I30" s="142"/>
      <c r="J30" s="129"/>
      <c r="K30" s="115"/>
      <c r="L30" s="115"/>
      <c r="M30" s="138"/>
      <c r="N30" s="138"/>
      <c r="O30" s="138"/>
      <c r="P30" s="138"/>
      <c r="Q30" s="114"/>
      <c r="R30" s="114"/>
    </row>
    <row r="31" spans="1:28" ht="18" customHeight="1" x14ac:dyDescent="0.25">
      <c r="A31" s="129"/>
      <c r="B31" s="146" t="s">
        <v>53</v>
      </c>
      <c r="C31" s="147"/>
      <c r="D31" s="147"/>
      <c r="E31" s="148"/>
      <c r="F31" s="152" t="s">
        <v>125</v>
      </c>
      <c r="G31" s="153"/>
      <c r="H31" s="153"/>
      <c r="I31" s="154"/>
      <c r="J31" s="129"/>
      <c r="K31" s="115"/>
      <c r="L31" s="115"/>
      <c r="M31" s="138"/>
      <c r="N31" s="138"/>
      <c r="O31" s="138"/>
      <c r="P31" s="138"/>
      <c r="Q31" s="114"/>
      <c r="R31" s="114"/>
    </row>
    <row r="32" spans="1:28" ht="17.45" customHeight="1" x14ac:dyDescent="0.25">
      <c r="A32" s="129"/>
      <c r="B32" s="149"/>
      <c r="C32" s="150"/>
      <c r="D32" s="150"/>
      <c r="E32" s="151"/>
      <c r="F32" s="155"/>
      <c r="G32" s="156"/>
      <c r="H32" s="156"/>
      <c r="I32" s="157"/>
      <c r="J32" s="129"/>
      <c r="K32" s="115"/>
      <c r="L32" s="115"/>
      <c r="M32" s="138"/>
      <c r="N32" s="138"/>
      <c r="O32" s="138"/>
      <c r="P32" s="138"/>
      <c r="Q32" s="114"/>
      <c r="R32" s="114"/>
    </row>
    <row r="33" spans="1:18" ht="17.45" customHeight="1" x14ac:dyDescent="0.25">
      <c r="A33" s="129"/>
      <c r="B33" s="126" t="s">
        <v>42</v>
      </c>
      <c r="C33" s="126"/>
      <c r="D33" s="140"/>
      <c r="E33" s="141"/>
      <c r="F33" s="141"/>
      <c r="G33" s="141"/>
      <c r="H33" s="141"/>
      <c r="I33" s="142"/>
      <c r="J33" s="129"/>
      <c r="K33" s="115"/>
      <c r="L33" s="115"/>
      <c r="M33" s="138"/>
      <c r="N33" s="138"/>
      <c r="O33" s="138"/>
      <c r="P33" s="138"/>
      <c r="Q33" s="114"/>
      <c r="R33" s="114"/>
    </row>
    <row r="34" spans="1:18" ht="17.45" customHeight="1" x14ac:dyDescent="0.25">
      <c r="A34" s="129"/>
      <c r="B34" s="126" t="s">
        <v>55</v>
      </c>
      <c r="C34" s="126"/>
      <c r="D34" s="126"/>
      <c r="E34" s="126"/>
      <c r="F34" s="126"/>
      <c r="G34" s="126"/>
      <c r="H34" s="126"/>
      <c r="I34" s="126"/>
      <c r="J34" s="129"/>
      <c r="K34" s="115"/>
      <c r="L34" s="115"/>
      <c r="M34" s="138"/>
      <c r="N34" s="138"/>
      <c r="O34" s="138"/>
      <c r="P34" s="138"/>
      <c r="Q34" s="114"/>
      <c r="R34" s="114"/>
    </row>
    <row r="35" spans="1:18" ht="17.45" customHeight="1" x14ac:dyDescent="0.25">
      <c r="A35" s="129"/>
      <c r="B35" s="126" t="s">
        <v>56</v>
      </c>
      <c r="C35" s="126"/>
      <c r="D35" s="123"/>
      <c r="E35" s="125"/>
      <c r="F35" s="143" t="s">
        <v>3</v>
      </c>
      <c r="G35" s="144"/>
      <c r="H35" s="144"/>
      <c r="I35" s="145"/>
      <c r="J35" s="116" t="s">
        <v>57</v>
      </c>
      <c r="K35" s="120" t="s">
        <v>58</v>
      </c>
      <c r="L35" s="121"/>
      <c r="M35" s="121"/>
      <c r="N35" s="122"/>
      <c r="O35" s="123" t="s">
        <v>8</v>
      </c>
      <c r="P35" s="124"/>
      <c r="Q35" s="124"/>
      <c r="R35" s="125"/>
    </row>
    <row r="36" spans="1:18" ht="17.45" customHeight="1" x14ac:dyDescent="0.25">
      <c r="A36" s="129"/>
      <c r="B36" s="126" t="s">
        <v>59</v>
      </c>
      <c r="C36" s="126"/>
      <c r="D36" s="126"/>
      <c r="E36" s="126"/>
      <c r="F36" s="114" t="s">
        <v>28</v>
      </c>
      <c r="G36" s="114"/>
      <c r="H36" s="114"/>
      <c r="I36" s="114"/>
      <c r="J36" s="116"/>
      <c r="K36" s="119" t="s">
        <v>60</v>
      </c>
      <c r="L36" s="119"/>
      <c r="M36" s="119"/>
      <c r="N36" s="119"/>
      <c r="O36" s="119" t="s">
        <v>287</v>
      </c>
      <c r="P36" s="119"/>
      <c r="Q36" s="119"/>
      <c r="R36" s="119"/>
    </row>
    <row r="37" spans="1:18" ht="17.100000000000001" customHeight="1" x14ac:dyDescent="0.25">
      <c r="A37" s="129"/>
      <c r="B37" s="126"/>
      <c r="C37" s="126"/>
      <c r="D37" s="126"/>
      <c r="E37" s="126"/>
      <c r="F37" s="114"/>
      <c r="G37" s="114"/>
      <c r="H37" s="114"/>
      <c r="I37" s="114"/>
      <c r="J37" s="116"/>
      <c r="K37" s="120" t="s">
        <v>61</v>
      </c>
      <c r="L37" s="121"/>
      <c r="M37" s="121"/>
      <c r="N37" s="122"/>
      <c r="O37" s="114" t="s">
        <v>5</v>
      </c>
      <c r="P37" s="114"/>
      <c r="Q37" s="114"/>
      <c r="R37" s="114"/>
    </row>
    <row r="38" spans="1:18" ht="18" customHeight="1" x14ac:dyDescent="0.25">
      <c r="A38" s="129"/>
      <c r="B38" s="126"/>
      <c r="C38" s="126"/>
      <c r="D38" s="126"/>
      <c r="E38" s="126"/>
      <c r="F38" s="114"/>
      <c r="G38" s="114"/>
      <c r="H38" s="114"/>
      <c r="I38" s="114"/>
      <c r="J38" s="116"/>
      <c r="K38" s="119" t="s">
        <v>62</v>
      </c>
      <c r="L38" s="119"/>
      <c r="M38" s="119"/>
      <c r="N38" s="119"/>
      <c r="O38" s="119" t="s">
        <v>63</v>
      </c>
      <c r="P38" s="119"/>
      <c r="Q38" s="119"/>
      <c r="R38" s="119"/>
    </row>
    <row r="39" spans="1:18" ht="18" customHeight="1" x14ac:dyDescent="0.25">
      <c r="A39" s="129"/>
      <c r="B39" s="126"/>
      <c r="C39" s="126"/>
      <c r="D39" s="126"/>
      <c r="E39" s="126"/>
      <c r="F39" s="114"/>
      <c r="G39" s="114"/>
      <c r="H39" s="114"/>
      <c r="I39" s="114"/>
      <c r="J39" s="116"/>
      <c r="K39" s="116" t="s">
        <v>64</v>
      </c>
      <c r="L39" s="116"/>
      <c r="M39" s="116"/>
      <c r="N39" s="116"/>
      <c r="O39" s="119"/>
      <c r="P39" s="119"/>
      <c r="Q39" s="119"/>
      <c r="R39" s="119"/>
    </row>
    <row r="40" spans="1:18" ht="17.100000000000001" customHeight="1" x14ac:dyDescent="0.25">
      <c r="A40" s="129"/>
      <c r="B40" s="126"/>
      <c r="C40" s="126"/>
      <c r="D40" s="126"/>
      <c r="E40" s="126"/>
      <c r="F40" s="114"/>
      <c r="G40" s="114"/>
      <c r="H40" s="114"/>
      <c r="I40" s="114"/>
      <c r="J40" s="116"/>
      <c r="K40" s="116" t="s">
        <v>65</v>
      </c>
      <c r="L40" s="116"/>
      <c r="M40" s="116"/>
      <c r="N40" s="116"/>
      <c r="O40" s="114" t="s">
        <v>5</v>
      </c>
      <c r="P40" s="114"/>
      <c r="Q40" s="114"/>
      <c r="R40" s="114"/>
    </row>
    <row r="41" spans="1:18" ht="17.45" customHeight="1" x14ac:dyDescent="0.25">
      <c r="A41" s="129"/>
      <c r="B41" s="126"/>
      <c r="C41" s="126"/>
      <c r="D41" s="126"/>
      <c r="E41" s="126"/>
      <c r="F41" s="114"/>
      <c r="G41" s="114"/>
      <c r="H41" s="114"/>
      <c r="I41" s="114"/>
      <c r="J41" s="137" t="s">
        <v>66</v>
      </c>
      <c r="K41" s="137"/>
      <c r="L41" s="137"/>
      <c r="M41" s="137"/>
      <c r="N41" s="137"/>
      <c r="O41" s="137"/>
      <c r="P41" s="137"/>
      <c r="Q41" s="137"/>
      <c r="R41" s="137"/>
    </row>
    <row r="42" spans="1:18" ht="18" customHeight="1" x14ac:dyDescent="0.25">
      <c r="A42" s="129"/>
      <c r="B42" s="126"/>
      <c r="C42" s="126"/>
      <c r="D42" s="126"/>
      <c r="E42" s="126"/>
      <c r="F42" s="114"/>
      <c r="G42" s="114"/>
      <c r="H42" s="114"/>
      <c r="I42" s="114"/>
      <c r="J42" s="128" t="s">
        <v>67</v>
      </c>
      <c r="K42" s="128"/>
      <c r="L42" s="128"/>
      <c r="M42" s="128"/>
      <c r="N42" s="128"/>
      <c r="O42" s="128"/>
      <c r="P42" s="128"/>
      <c r="Q42" s="128"/>
      <c r="R42" s="128"/>
    </row>
    <row r="43" spans="1:18" ht="20.100000000000001" customHeight="1" x14ac:dyDescent="0.25">
      <c r="A43" s="129"/>
      <c r="B43" s="126" t="s">
        <v>68</v>
      </c>
      <c r="C43" s="126"/>
      <c r="D43" s="138" t="s">
        <v>288</v>
      </c>
      <c r="E43" s="138"/>
      <c r="F43" s="138"/>
      <c r="G43" s="138"/>
      <c r="H43" s="138"/>
      <c r="I43" s="138"/>
      <c r="J43" s="127" t="s">
        <v>69</v>
      </c>
      <c r="K43" s="127"/>
      <c r="L43" s="127"/>
      <c r="M43" s="127"/>
      <c r="N43" s="127"/>
      <c r="O43" s="127"/>
      <c r="P43" s="127"/>
      <c r="Q43" s="127"/>
      <c r="R43" s="127"/>
    </row>
    <row r="44" spans="1:18" ht="17.45" customHeight="1" x14ac:dyDescent="0.25">
      <c r="A44" s="126" t="s">
        <v>70</v>
      </c>
      <c r="B44" s="126" t="s">
        <v>71</v>
      </c>
      <c r="C44" s="126"/>
      <c r="D44" s="126"/>
      <c r="E44" s="126"/>
      <c r="F44" s="126"/>
      <c r="G44" s="126"/>
      <c r="H44" s="126"/>
      <c r="I44" s="126"/>
      <c r="J44" s="127"/>
      <c r="K44" s="127"/>
      <c r="L44" s="127"/>
      <c r="M44" s="127"/>
      <c r="N44" s="127"/>
      <c r="O44" s="127"/>
      <c r="P44" s="127"/>
      <c r="Q44" s="127"/>
      <c r="R44" s="127"/>
    </row>
    <row r="45" spans="1:18" ht="17.45" customHeight="1" x14ac:dyDescent="0.25">
      <c r="A45" s="126"/>
      <c r="B45" s="123" t="s">
        <v>72</v>
      </c>
      <c r="C45" s="124"/>
      <c r="D45" s="124"/>
      <c r="E45" s="124"/>
      <c r="F45" s="124"/>
      <c r="G45" s="124"/>
      <c r="H45" s="124"/>
      <c r="I45" s="125"/>
      <c r="J45" s="127"/>
      <c r="K45" s="127"/>
      <c r="L45" s="127"/>
      <c r="M45" s="127"/>
      <c r="N45" s="127"/>
      <c r="O45" s="127"/>
      <c r="P45" s="127"/>
      <c r="Q45" s="127"/>
      <c r="R45" s="127"/>
    </row>
    <row r="46" spans="1:18" ht="17.45" customHeight="1" x14ac:dyDescent="0.25">
      <c r="A46" s="126"/>
      <c r="B46" s="134" t="s">
        <v>73</v>
      </c>
      <c r="C46" s="135"/>
      <c r="D46" s="135"/>
      <c r="E46" s="135"/>
      <c r="F46" s="135"/>
      <c r="G46" s="135"/>
      <c r="H46" s="135"/>
      <c r="I46" s="136"/>
      <c r="J46" s="127"/>
      <c r="K46" s="127"/>
      <c r="L46" s="127"/>
      <c r="M46" s="127"/>
      <c r="N46" s="127"/>
      <c r="O46" s="127"/>
      <c r="P46" s="127"/>
      <c r="Q46" s="127"/>
      <c r="R46" s="127"/>
    </row>
    <row r="47" spans="1:18" ht="17.45" customHeight="1" x14ac:dyDescent="0.25">
      <c r="A47" s="126"/>
      <c r="B47" s="123" t="s">
        <v>74</v>
      </c>
      <c r="C47" s="124"/>
      <c r="D47" s="124"/>
      <c r="E47" s="124"/>
      <c r="F47" s="124"/>
      <c r="G47" s="124"/>
      <c r="H47" s="124"/>
      <c r="I47" s="125"/>
      <c r="J47" s="117" t="s">
        <v>75</v>
      </c>
      <c r="K47" s="117"/>
      <c r="L47" s="117"/>
      <c r="M47" s="117"/>
      <c r="N47" s="117"/>
      <c r="O47" s="117"/>
      <c r="P47" s="117"/>
      <c r="Q47" s="117"/>
      <c r="R47" s="117"/>
    </row>
    <row r="48" spans="1:18" ht="16.899999999999999" customHeight="1" x14ac:dyDescent="0.25">
      <c r="A48" s="126"/>
      <c r="B48" s="126" t="s">
        <v>76</v>
      </c>
      <c r="C48" s="126"/>
      <c r="D48" s="126"/>
      <c r="E48" s="126"/>
      <c r="F48" s="126"/>
      <c r="G48" s="126"/>
      <c r="H48" s="126"/>
      <c r="I48" s="126"/>
      <c r="J48" s="118" t="s">
        <v>77</v>
      </c>
      <c r="K48" s="118"/>
      <c r="L48" s="118"/>
      <c r="M48" s="118"/>
      <c r="N48" s="118"/>
      <c r="O48" s="118"/>
      <c r="P48" s="118"/>
      <c r="Q48" s="118"/>
      <c r="R48" s="118"/>
    </row>
    <row r="49" spans="1:18" ht="16.899999999999999" customHeight="1" x14ac:dyDescent="0.25">
      <c r="A49" s="126"/>
      <c r="B49" s="143"/>
      <c r="C49" s="144"/>
      <c r="D49" s="144"/>
      <c r="E49" s="144"/>
      <c r="F49" s="144"/>
      <c r="G49" s="144"/>
      <c r="H49" s="144"/>
      <c r="I49" s="145"/>
      <c r="J49" s="118"/>
      <c r="K49" s="118"/>
      <c r="L49" s="118"/>
      <c r="M49" s="118"/>
      <c r="N49" s="118"/>
      <c r="O49" s="118"/>
      <c r="P49" s="118"/>
      <c r="Q49" s="118"/>
      <c r="R49" s="118"/>
    </row>
    <row r="50" spans="1:18" ht="17.45" customHeight="1" x14ac:dyDescent="0.25">
      <c r="A50" s="116" t="s">
        <v>79</v>
      </c>
      <c r="B50" s="116"/>
      <c r="C50" s="116"/>
      <c r="D50" s="116"/>
      <c r="E50" s="116"/>
      <c r="F50" s="116"/>
      <c r="G50" s="116"/>
      <c r="H50" s="116"/>
      <c r="I50" s="116"/>
      <c r="J50" s="118"/>
      <c r="K50" s="118"/>
      <c r="L50" s="118"/>
      <c r="M50" s="118"/>
      <c r="N50" s="118"/>
      <c r="O50" s="118"/>
      <c r="P50" s="118"/>
      <c r="Q50" s="118"/>
      <c r="R50" s="118"/>
    </row>
    <row r="51" spans="1:18" ht="14.45" customHeight="1" x14ac:dyDescent="0.25">
      <c r="A51" s="119" t="s">
        <v>298</v>
      </c>
      <c r="B51" s="119"/>
      <c r="C51" s="119"/>
      <c r="D51" s="119"/>
      <c r="E51" s="119"/>
      <c r="F51" s="119"/>
      <c r="G51" s="119"/>
      <c r="H51" s="119"/>
      <c r="I51" s="119"/>
      <c r="J51" s="118"/>
      <c r="K51" s="118"/>
      <c r="L51" s="118"/>
      <c r="M51" s="118"/>
      <c r="N51" s="118"/>
      <c r="O51" s="118"/>
      <c r="P51" s="118"/>
      <c r="Q51" s="118"/>
      <c r="R51" s="118"/>
    </row>
    <row r="52" spans="1:18" ht="17.45" customHeight="1" x14ac:dyDescent="0.25">
      <c r="A52" s="119"/>
      <c r="B52" s="119"/>
      <c r="C52" s="119"/>
      <c r="D52" s="119"/>
      <c r="E52" s="119"/>
      <c r="F52" s="119"/>
      <c r="G52" s="119"/>
      <c r="H52" s="119"/>
      <c r="I52" s="119"/>
      <c r="J52" s="117" t="s">
        <v>80</v>
      </c>
      <c r="K52" s="117"/>
      <c r="L52" s="117"/>
      <c r="M52" s="117"/>
      <c r="N52" s="117"/>
      <c r="O52" s="117"/>
      <c r="P52" s="117"/>
      <c r="Q52" s="117"/>
      <c r="R52" s="117"/>
    </row>
    <row r="53" spans="1:18" ht="18.95" customHeight="1" x14ac:dyDescent="0.25">
      <c r="A53" s="119"/>
      <c r="B53" s="119"/>
      <c r="C53" s="119"/>
      <c r="D53" s="119"/>
      <c r="E53" s="119"/>
      <c r="F53" s="119"/>
      <c r="G53" s="119"/>
      <c r="H53" s="119"/>
      <c r="I53" s="119"/>
      <c r="J53" s="118" t="s">
        <v>81</v>
      </c>
      <c r="K53" s="118"/>
      <c r="L53" s="118"/>
      <c r="M53" s="118"/>
      <c r="N53" s="118"/>
      <c r="O53" s="118"/>
      <c r="P53" s="118"/>
      <c r="Q53" s="118"/>
      <c r="R53" s="118"/>
    </row>
    <row r="54" spans="1:18" ht="17.45" customHeight="1" x14ac:dyDescent="0.25">
      <c r="A54" s="119"/>
      <c r="B54" s="119"/>
      <c r="C54" s="119"/>
      <c r="D54" s="119"/>
      <c r="E54" s="119"/>
      <c r="F54" s="119"/>
      <c r="G54" s="119"/>
      <c r="H54" s="119"/>
      <c r="I54" s="119"/>
      <c r="J54" s="118"/>
      <c r="K54" s="118"/>
      <c r="L54" s="118"/>
      <c r="M54" s="118"/>
      <c r="N54" s="118"/>
      <c r="O54" s="118"/>
      <c r="P54" s="118"/>
      <c r="Q54" s="118"/>
      <c r="R54" s="118"/>
    </row>
    <row r="55" spans="1:18" ht="23.1" customHeight="1" x14ac:dyDescent="0.25">
      <c r="A55" s="119"/>
      <c r="B55" s="119"/>
      <c r="C55" s="119"/>
      <c r="D55" s="119"/>
      <c r="E55" s="119"/>
      <c r="F55" s="119"/>
      <c r="G55" s="119"/>
      <c r="H55" s="119"/>
      <c r="I55" s="119"/>
      <c r="J55" s="118"/>
      <c r="K55" s="118"/>
      <c r="L55" s="118"/>
      <c r="M55" s="118"/>
      <c r="N55" s="118"/>
      <c r="O55" s="118"/>
      <c r="P55" s="118"/>
      <c r="Q55" s="118"/>
      <c r="R55" s="118"/>
    </row>
    <row r="56" spans="1:18" ht="16.899999999999999" customHeight="1" x14ac:dyDescent="0.25">
      <c r="A56" s="119"/>
      <c r="B56" s="119"/>
      <c r="C56" s="119"/>
      <c r="D56" s="119"/>
      <c r="E56" s="119"/>
      <c r="F56" s="119"/>
      <c r="G56" s="119"/>
      <c r="H56" s="119"/>
      <c r="I56" s="119"/>
      <c r="J56" s="117" t="s">
        <v>82</v>
      </c>
      <c r="K56" s="117"/>
      <c r="L56" s="117"/>
      <c r="M56" s="117"/>
      <c r="N56" s="117"/>
      <c r="O56" s="117"/>
      <c r="P56" s="117"/>
      <c r="Q56" s="117"/>
      <c r="R56" s="117"/>
    </row>
    <row r="57" spans="1:18" ht="16.5" customHeight="1" x14ac:dyDescent="0.25">
      <c r="A57" s="119"/>
      <c r="B57" s="119"/>
      <c r="C57" s="119"/>
      <c r="D57" s="119"/>
      <c r="E57" s="119"/>
      <c r="F57" s="119"/>
      <c r="G57" s="119"/>
      <c r="H57" s="119"/>
      <c r="I57" s="119"/>
      <c r="J57" s="118" t="s">
        <v>83</v>
      </c>
      <c r="K57" s="118"/>
      <c r="L57" s="118"/>
      <c r="M57" s="118"/>
      <c r="N57" s="118"/>
      <c r="O57" s="118"/>
      <c r="P57" s="118"/>
      <c r="Q57" s="118"/>
      <c r="R57" s="118"/>
    </row>
    <row r="58" spans="1:18" ht="18.600000000000001" customHeight="1" x14ac:dyDescent="0.25">
      <c r="A58" s="119"/>
      <c r="B58" s="119"/>
      <c r="C58" s="119"/>
      <c r="D58" s="119"/>
      <c r="E58" s="119"/>
      <c r="F58" s="119"/>
      <c r="G58" s="119"/>
      <c r="H58" s="119"/>
      <c r="I58" s="119"/>
      <c r="J58" s="118"/>
      <c r="K58" s="118"/>
      <c r="L58" s="118"/>
      <c r="M58" s="118"/>
      <c r="N58" s="118"/>
      <c r="O58" s="118"/>
      <c r="P58" s="118"/>
      <c r="Q58" s="118"/>
      <c r="R58" s="118"/>
    </row>
    <row r="59" spans="1:18" ht="18" customHeight="1" x14ac:dyDescent="0.25">
      <c r="A59" s="119"/>
      <c r="B59" s="119"/>
      <c r="C59" s="119"/>
      <c r="D59" s="119"/>
      <c r="E59" s="119"/>
      <c r="F59" s="119"/>
      <c r="G59" s="119"/>
      <c r="H59" s="119"/>
      <c r="I59" s="119"/>
      <c r="J59" s="118"/>
      <c r="K59" s="118"/>
      <c r="L59" s="118"/>
      <c r="M59" s="118"/>
      <c r="N59" s="118"/>
      <c r="O59" s="118"/>
      <c r="P59" s="118"/>
      <c r="Q59" s="118"/>
      <c r="R59" s="118"/>
    </row>
    <row r="60" spans="1:18" ht="16.899999999999999" customHeight="1" x14ac:dyDescent="0.25">
      <c r="A60" s="119"/>
      <c r="B60" s="119"/>
      <c r="C60" s="119"/>
      <c r="D60" s="119"/>
      <c r="E60" s="119"/>
      <c r="F60" s="119"/>
      <c r="G60" s="119"/>
      <c r="H60" s="119"/>
      <c r="I60" s="119"/>
      <c r="J60" s="117" t="s">
        <v>84</v>
      </c>
      <c r="K60" s="117"/>
      <c r="L60" s="117"/>
      <c r="M60" s="117"/>
      <c r="N60" s="117"/>
      <c r="O60" s="117"/>
      <c r="P60" s="117"/>
      <c r="Q60" s="117"/>
      <c r="R60" s="117"/>
    </row>
    <row r="61" spans="1:18" ht="7.5" customHeight="1" x14ac:dyDescent="0.25">
      <c r="A61" s="119"/>
      <c r="B61" s="119"/>
      <c r="C61" s="119"/>
      <c r="D61" s="119"/>
      <c r="E61" s="119"/>
      <c r="F61" s="119"/>
      <c r="G61" s="119"/>
      <c r="H61" s="119"/>
      <c r="I61" s="119"/>
      <c r="J61" s="118" t="s">
        <v>85</v>
      </c>
      <c r="K61" s="118"/>
      <c r="L61" s="118"/>
      <c r="M61" s="118"/>
      <c r="N61" s="118"/>
      <c r="O61" s="118"/>
      <c r="P61" s="118"/>
      <c r="Q61" s="118"/>
      <c r="R61" s="118"/>
    </row>
    <row r="62" spans="1:18" ht="18" customHeight="1" x14ac:dyDescent="0.25">
      <c r="A62" s="119"/>
      <c r="B62" s="119"/>
      <c r="C62" s="119"/>
      <c r="D62" s="119"/>
      <c r="E62" s="119"/>
      <c r="F62" s="119"/>
      <c r="G62" s="119"/>
      <c r="H62" s="119"/>
      <c r="I62" s="119"/>
      <c r="J62" s="118"/>
      <c r="K62" s="118"/>
      <c r="L62" s="118"/>
      <c r="M62" s="118"/>
      <c r="N62" s="118"/>
      <c r="O62" s="118"/>
      <c r="P62" s="118"/>
      <c r="Q62" s="118"/>
      <c r="R62" s="118"/>
    </row>
    <row r="63" spans="1:18" ht="18" customHeight="1" x14ac:dyDescent="0.25">
      <c r="A63" s="119"/>
      <c r="B63" s="119"/>
      <c r="C63" s="119"/>
      <c r="D63" s="119"/>
      <c r="E63" s="119"/>
      <c r="F63" s="119"/>
      <c r="G63" s="119"/>
      <c r="H63" s="119"/>
      <c r="I63" s="119"/>
      <c r="J63" s="118"/>
      <c r="K63" s="118"/>
      <c r="L63" s="118"/>
      <c r="M63" s="118"/>
      <c r="N63" s="118"/>
      <c r="O63" s="118"/>
      <c r="P63" s="118"/>
      <c r="Q63" s="118"/>
      <c r="R63" s="118"/>
    </row>
    <row r="64" spans="1:18" ht="8.1" customHeight="1" x14ac:dyDescent="0.25">
      <c r="A64" s="119"/>
      <c r="B64" s="119"/>
      <c r="C64" s="119"/>
      <c r="D64" s="119"/>
      <c r="E64" s="119"/>
      <c r="F64" s="119"/>
      <c r="G64" s="119"/>
      <c r="H64" s="119"/>
      <c r="I64" s="119"/>
      <c r="J64" s="118"/>
      <c r="K64" s="118"/>
      <c r="L64" s="118"/>
      <c r="M64" s="118"/>
      <c r="N64" s="118"/>
      <c r="O64" s="118"/>
      <c r="P64" s="118"/>
      <c r="Q64" s="118"/>
      <c r="R64" s="118"/>
    </row>
    <row r="65" spans="1:18" ht="17.45" customHeight="1" x14ac:dyDescent="0.25">
      <c r="A65" s="116" t="s">
        <v>86</v>
      </c>
      <c r="B65" s="116"/>
      <c r="C65" s="116"/>
      <c r="D65" s="116"/>
      <c r="E65" s="116"/>
      <c r="F65" s="116"/>
      <c r="G65" s="116"/>
      <c r="H65" s="116"/>
      <c r="I65" s="116"/>
      <c r="J65" s="117" t="s">
        <v>87</v>
      </c>
      <c r="K65" s="117"/>
      <c r="L65" s="117"/>
      <c r="M65" s="117"/>
      <c r="N65" s="117"/>
      <c r="O65" s="117"/>
      <c r="P65" s="117"/>
      <c r="Q65" s="117"/>
      <c r="R65" s="117"/>
    </row>
    <row r="66" spans="1:18" ht="17.45" customHeight="1" x14ac:dyDescent="0.25">
      <c r="A66" s="119"/>
      <c r="B66" s="119"/>
      <c r="C66" s="119"/>
      <c r="D66" s="119"/>
      <c r="E66" s="119"/>
      <c r="F66" s="119"/>
      <c r="G66" s="119"/>
      <c r="H66" s="119"/>
      <c r="I66" s="119"/>
      <c r="J66" s="118" t="s">
        <v>88</v>
      </c>
      <c r="K66" s="118"/>
      <c r="L66" s="118"/>
      <c r="M66" s="118"/>
      <c r="N66" s="118"/>
      <c r="O66" s="118"/>
      <c r="P66" s="118"/>
      <c r="Q66" s="118"/>
      <c r="R66" s="118"/>
    </row>
    <row r="67" spans="1:18" ht="18" customHeight="1" x14ac:dyDescent="0.25">
      <c r="A67" s="119"/>
      <c r="B67" s="119"/>
      <c r="C67" s="119"/>
      <c r="D67" s="119"/>
      <c r="E67" s="119"/>
      <c r="F67" s="119"/>
      <c r="G67" s="119"/>
      <c r="H67" s="119"/>
      <c r="I67" s="119"/>
      <c r="J67" s="118"/>
      <c r="K67" s="118"/>
      <c r="L67" s="118"/>
      <c r="M67" s="118"/>
      <c r="N67" s="118"/>
      <c r="O67" s="118"/>
      <c r="P67" s="118"/>
      <c r="Q67" s="118"/>
      <c r="R67" s="118"/>
    </row>
    <row r="68" spans="1:18" ht="18" customHeight="1" x14ac:dyDescent="0.25">
      <c r="A68" s="119"/>
      <c r="B68" s="119"/>
      <c r="C68" s="119"/>
      <c r="D68" s="119"/>
      <c r="E68" s="119"/>
      <c r="F68" s="119"/>
      <c r="G68" s="119"/>
      <c r="H68" s="119"/>
      <c r="I68" s="119"/>
      <c r="J68" s="118"/>
      <c r="K68" s="118"/>
      <c r="L68" s="118"/>
      <c r="M68" s="118"/>
      <c r="N68" s="118"/>
      <c r="O68" s="118"/>
      <c r="P68" s="118"/>
      <c r="Q68" s="118"/>
      <c r="R68" s="118"/>
    </row>
    <row r="69" spans="1:18" ht="17.45" customHeight="1" x14ac:dyDescent="0.25">
      <c r="A69" s="119"/>
      <c r="B69" s="119"/>
      <c r="C69" s="119"/>
      <c r="D69" s="119"/>
      <c r="E69" s="119"/>
      <c r="F69" s="119"/>
      <c r="G69" s="119"/>
      <c r="H69" s="119"/>
      <c r="I69" s="119"/>
      <c r="J69" s="118"/>
      <c r="K69" s="118"/>
      <c r="L69" s="118"/>
      <c r="M69" s="118"/>
      <c r="N69" s="118"/>
      <c r="O69" s="118"/>
      <c r="P69" s="118"/>
      <c r="Q69" s="118"/>
      <c r="R69" s="118"/>
    </row>
    <row r="70" spans="1:18" ht="15" customHeight="1" x14ac:dyDescent="0.25">
      <c r="A70" s="119"/>
      <c r="B70" s="119"/>
      <c r="C70" s="119"/>
      <c r="D70" s="119"/>
      <c r="E70" s="119"/>
      <c r="F70" s="119"/>
      <c r="G70" s="119"/>
      <c r="H70" s="119"/>
      <c r="I70" s="119"/>
      <c r="J70" s="133" t="s">
        <v>89</v>
      </c>
      <c r="K70" s="133"/>
      <c r="L70" s="133"/>
      <c r="M70" s="133"/>
      <c r="N70" s="133"/>
      <c r="O70" s="133"/>
      <c r="P70" s="133"/>
      <c r="Q70" s="133"/>
      <c r="R70" s="133"/>
    </row>
    <row r="71" spans="1:18" ht="18" customHeight="1" x14ac:dyDescent="0.25">
      <c r="A71" s="119"/>
      <c r="B71" s="119"/>
      <c r="C71" s="119"/>
      <c r="D71" s="119"/>
      <c r="E71" s="119"/>
      <c r="F71" s="119"/>
      <c r="G71" s="119"/>
      <c r="H71" s="119"/>
      <c r="I71" s="119"/>
      <c r="J71" s="137" t="s">
        <v>90</v>
      </c>
      <c r="K71" s="137"/>
      <c r="L71" s="118" t="s">
        <v>91</v>
      </c>
      <c r="M71" s="118"/>
      <c r="N71" s="118"/>
      <c r="O71" s="118"/>
      <c r="P71" s="118"/>
      <c r="Q71" s="118"/>
      <c r="R71" s="118"/>
    </row>
    <row r="72" spans="1:18" ht="17.100000000000001" customHeight="1" x14ac:dyDescent="0.25">
      <c r="A72" s="126" t="s">
        <v>92</v>
      </c>
      <c r="B72" s="126" t="s">
        <v>93</v>
      </c>
      <c r="C72" s="126"/>
      <c r="D72" s="126"/>
      <c r="E72" s="126"/>
      <c r="F72" s="126"/>
      <c r="G72" s="126"/>
      <c r="H72" s="126"/>
      <c r="I72" s="126"/>
      <c r="J72" s="137"/>
      <c r="K72" s="137"/>
      <c r="L72" s="118"/>
      <c r="M72" s="118"/>
      <c r="N72" s="118"/>
      <c r="O72" s="118"/>
      <c r="P72" s="118"/>
      <c r="Q72" s="118"/>
      <c r="R72" s="118"/>
    </row>
    <row r="73" spans="1:18" ht="16.149999999999999" customHeight="1" x14ac:dyDescent="0.25">
      <c r="A73" s="126"/>
      <c r="B73" s="114" t="s">
        <v>28</v>
      </c>
      <c r="C73" s="114"/>
      <c r="D73" s="114"/>
      <c r="E73" s="114"/>
      <c r="F73" s="114"/>
      <c r="G73" s="114"/>
      <c r="H73" s="115" t="s">
        <v>94</v>
      </c>
      <c r="I73" s="115"/>
      <c r="J73" s="137"/>
      <c r="K73" s="137"/>
      <c r="L73" s="118"/>
      <c r="M73" s="118"/>
      <c r="N73" s="118"/>
      <c r="O73" s="118"/>
      <c r="P73" s="118"/>
      <c r="Q73" s="118"/>
      <c r="R73" s="118"/>
    </row>
    <row r="74" spans="1:18" ht="14.45" customHeight="1" x14ac:dyDescent="0.25">
      <c r="A74" s="126"/>
      <c r="B74" s="114"/>
      <c r="C74" s="114"/>
      <c r="D74" s="114"/>
      <c r="E74" s="114"/>
      <c r="F74" s="114"/>
      <c r="G74" s="114"/>
      <c r="H74" s="115"/>
      <c r="I74" s="115"/>
      <c r="J74" s="115" t="s">
        <v>95</v>
      </c>
      <c r="K74" s="115"/>
      <c r="L74" s="131"/>
      <c r="M74" s="131"/>
      <c r="N74" s="131"/>
      <c r="O74" s="131"/>
      <c r="P74" s="131"/>
      <c r="Q74" s="131"/>
      <c r="R74" s="131"/>
    </row>
    <row r="75" spans="1:18" ht="12.6" customHeight="1" x14ac:dyDescent="0.25">
      <c r="A75" s="126"/>
      <c r="B75" s="114"/>
      <c r="C75" s="114"/>
      <c r="D75" s="114"/>
      <c r="E75" s="114"/>
      <c r="F75" s="114"/>
      <c r="G75" s="114"/>
      <c r="H75" s="115"/>
      <c r="I75" s="115"/>
      <c r="J75" s="115"/>
      <c r="K75" s="115"/>
      <c r="L75" s="131"/>
      <c r="M75" s="131"/>
      <c r="N75" s="131"/>
      <c r="O75" s="131"/>
      <c r="P75" s="131"/>
      <c r="Q75" s="131"/>
      <c r="R75" s="131"/>
    </row>
    <row r="76" spans="1:18" ht="10.5" customHeight="1" x14ac:dyDescent="0.25">
      <c r="A76" s="126"/>
      <c r="B76" s="114"/>
      <c r="C76" s="114"/>
      <c r="D76" s="114"/>
      <c r="E76" s="114"/>
      <c r="F76" s="114"/>
      <c r="G76" s="114"/>
      <c r="H76" s="115"/>
      <c r="I76" s="115"/>
      <c r="J76" s="115"/>
      <c r="K76" s="115"/>
      <c r="L76" s="131"/>
      <c r="M76" s="131"/>
      <c r="N76" s="131"/>
      <c r="O76" s="131"/>
      <c r="P76" s="131"/>
      <c r="Q76" s="131"/>
      <c r="R76" s="131"/>
    </row>
    <row r="77" spans="1:18" x14ac:dyDescent="0.25">
      <c r="A77" s="126"/>
      <c r="B77" s="114"/>
      <c r="C77" s="114"/>
      <c r="D77" s="114"/>
      <c r="E77" s="114"/>
      <c r="F77" s="114"/>
      <c r="G77" s="114"/>
      <c r="H77" s="115"/>
      <c r="I77" s="115"/>
      <c r="J77" s="115"/>
      <c r="K77" s="115"/>
      <c r="L77" s="131"/>
      <c r="M77" s="131"/>
      <c r="N77" s="131"/>
      <c r="O77" s="131"/>
      <c r="P77" s="131"/>
      <c r="Q77" s="131"/>
      <c r="R77" s="131"/>
    </row>
    <row r="78" spans="1:18" ht="14.45" customHeight="1" x14ac:dyDescent="0.25">
      <c r="A78" s="126"/>
      <c r="B78" s="114"/>
      <c r="C78" s="114"/>
      <c r="D78" s="114"/>
      <c r="E78" s="114"/>
      <c r="F78" s="114"/>
      <c r="G78" s="114"/>
      <c r="H78" s="114" t="s">
        <v>8</v>
      </c>
      <c r="I78" s="132" t="s">
        <v>5</v>
      </c>
      <c r="J78" s="115"/>
      <c r="K78" s="115"/>
      <c r="L78" s="131"/>
      <c r="M78" s="131"/>
      <c r="N78" s="131"/>
      <c r="O78" s="131"/>
      <c r="P78" s="131"/>
      <c r="Q78" s="131"/>
      <c r="R78" s="131"/>
    </row>
    <row r="79" spans="1:18" ht="14.45" customHeight="1" x14ac:dyDescent="0.25">
      <c r="A79" s="126"/>
      <c r="B79" s="114"/>
      <c r="C79" s="114"/>
      <c r="D79" s="114"/>
      <c r="E79" s="114"/>
      <c r="F79" s="114"/>
      <c r="G79" s="114"/>
      <c r="H79" s="114"/>
      <c r="I79" s="132"/>
      <c r="J79" s="115"/>
      <c r="K79" s="115"/>
      <c r="L79" s="131"/>
      <c r="M79" s="131"/>
      <c r="N79" s="131"/>
      <c r="O79" s="131"/>
      <c r="P79" s="131"/>
      <c r="Q79" s="131"/>
      <c r="R79" s="131"/>
    </row>
    <row r="80" spans="1:18" ht="14.45" customHeight="1" x14ac:dyDescent="0.25">
      <c r="A80" s="126"/>
      <c r="B80" s="114"/>
      <c r="C80" s="114"/>
      <c r="D80" s="114"/>
      <c r="E80" s="114"/>
      <c r="F80" s="114"/>
      <c r="G80" s="114"/>
      <c r="H80" s="114"/>
      <c r="I80" s="132"/>
      <c r="J80" s="115"/>
      <c r="K80" s="115"/>
      <c r="L80" s="131"/>
      <c r="M80" s="131"/>
      <c r="N80" s="131"/>
      <c r="O80" s="131"/>
      <c r="P80" s="131"/>
      <c r="Q80" s="131"/>
      <c r="R80" s="131"/>
    </row>
    <row r="81" spans="1:13" x14ac:dyDescent="0.25">
      <c r="A81" s="11"/>
      <c r="B81" s="11"/>
      <c r="C81" s="11"/>
      <c r="D81" s="11"/>
      <c r="E81" s="11"/>
      <c r="F81" s="11"/>
      <c r="G81" s="11"/>
      <c r="H81" s="11"/>
      <c r="I81" s="11"/>
      <c r="J81" s="12"/>
      <c r="K81" s="12"/>
      <c r="L81" s="12"/>
      <c r="M81" s="12"/>
    </row>
    <row r="82" spans="1:13" x14ac:dyDescent="0.25">
      <c r="A82" s="13" t="s">
        <v>96</v>
      </c>
      <c r="B82" s="105" t="s">
        <v>97</v>
      </c>
      <c r="C82" s="105"/>
      <c r="D82" s="13" t="s">
        <v>98</v>
      </c>
      <c r="E82" s="13" t="s">
        <v>99</v>
      </c>
      <c r="F82" s="106" t="s">
        <v>100</v>
      </c>
      <c r="G82" s="107"/>
      <c r="H82" s="108" t="s">
        <v>101</v>
      </c>
      <c r="I82" s="109"/>
      <c r="J82" s="10" t="s">
        <v>102</v>
      </c>
      <c r="K82" s="12"/>
      <c r="L82" s="12"/>
      <c r="M82" s="12"/>
    </row>
    <row r="83" spans="1:13" x14ac:dyDescent="0.25">
      <c r="A83" s="13" t="s">
        <v>103</v>
      </c>
      <c r="B83" s="105" t="s">
        <v>104</v>
      </c>
      <c r="C83" s="105"/>
      <c r="D83" s="14" t="s">
        <v>105</v>
      </c>
      <c r="E83" s="13" t="s">
        <v>106</v>
      </c>
      <c r="F83" s="110">
        <v>44021</v>
      </c>
      <c r="G83" s="109"/>
      <c r="H83" s="110">
        <v>44751</v>
      </c>
      <c r="I83" s="109"/>
      <c r="J83" s="10">
        <v>1</v>
      </c>
      <c r="K83" s="12"/>
      <c r="L83" s="12"/>
      <c r="M83" s="12"/>
    </row>
    <row r="84" spans="1:13" s="3" customFormat="1" x14ac:dyDescent="0.25">
      <c r="A84" s="111" t="s">
        <v>107</v>
      </c>
      <c r="B84" s="112"/>
      <c r="C84" s="112"/>
      <c r="D84" s="112"/>
      <c r="E84" s="113"/>
      <c r="F84" s="111" t="s">
        <v>108</v>
      </c>
      <c r="G84" s="112"/>
      <c r="H84" s="112"/>
      <c r="I84" s="112"/>
      <c r="J84" s="113"/>
    </row>
    <row r="117" spans="1:10" ht="14.45" customHeight="1" x14ac:dyDescent="0.25">
      <c r="A117" s="3"/>
      <c r="B117" s="3"/>
      <c r="C117" s="3"/>
      <c r="D117" s="3"/>
      <c r="E117" s="3"/>
      <c r="F117" s="3"/>
      <c r="G117" s="3"/>
      <c r="H117" s="3"/>
      <c r="I117" s="3"/>
    </row>
    <row r="118" spans="1:10" ht="14.45" customHeight="1" x14ac:dyDescent="0.25">
      <c r="A118" s="4"/>
      <c r="B118" s="4"/>
      <c r="C118" s="4"/>
      <c r="D118" s="4"/>
      <c r="E118" s="4"/>
      <c r="F118" s="4"/>
      <c r="G118" s="4"/>
      <c r="H118" s="4"/>
      <c r="I118" s="4"/>
    </row>
    <row r="119" spans="1:10" ht="14.45" customHeight="1" x14ac:dyDescent="0.25">
      <c r="A119" s="4"/>
      <c r="B119" s="4"/>
      <c r="C119" s="4"/>
      <c r="D119" s="4"/>
      <c r="E119" s="4"/>
      <c r="F119" s="4"/>
      <c r="G119" s="4"/>
      <c r="H119" s="4"/>
      <c r="I119" s="4"/>
    </row>
    <row r="120" spans="1:10" ht="14.45" customHeight="1" x14ac:dyDescent="0.25"/>
    <row r="122" spans="1:10" ht="14.45" customHeight="1" x14ac:dyDescent="0.25">
      <c r="J122" s="5"/>
    </row>
    <row r="123" spans="1:10" ht="14.45" customHeight="1" x14ac:dyDescent="0.25">
      <c r="J123" s="5"/>
    </row>
    <row r="124" spans="1:10" ht="14.45" customHeight="1" x14ac:dyDescent="0.25">
      <c r="A124" s="6"/>
      <c r="B124" s="6"/>
      <c r="C124" s="6"/>
      <c r="D124" s="6"/>
      <c r="E124" s="6"/>
      <c r="F124" s="6"/>
      <c r="G124" s="6"/>
      <c r="H124" s="6"/>
      <c r="I124" s="6"/>
      <c r="J124" s="5"/>
    </row>
    <row r="125" spans="1:10" ht="14.45" customHeight="1" x14ac:dyDescent="0.25">
      <c r="A125" s="6"/>
      <c r="B125" s="6"/>
      <c r="C125" s="6"/>
      <c r="D125" s="6"/>
      <c r="E125" s="6"/>
      <c r="F125" s="6"/>
      <c r="G125" s="6"/>
      <c r="H125" s="6"/>
      <c r="I125" s="6"/>
      <c r="J125" s="7"/>
    </row>
    <row r="126" spans="1:10" ht="14.45" customHeight="1" x14ac:dyDescent="0.25">
      <c r="A126" s="2"/>
      <c r="B126" s="2"/>
      <c r="C126" s="2"/>
      <c r="D126" s="2"/>
      <c r="E126" s="2"/>
      <c r="F126" s="2"/>
      <c r="G126" s="2"/>
      <c r="H126" s="2"/>
      <c r="I126" s="2"/>
      <c r="J126" s="7"/>
    </row>
    <row r="127" spans="1:10" x14ac:dyDescent="0.25">
      <c r="A127" s="2"/>
      <c r="B127" s="2"/>
      <c r="C127" s="2"/>
      <c r="D127" s="2"/>
      <c r="E127" s="2"/>
      <c r="F127" s="2"/>
      <c r="G127" s="2"/>
      <c r="H127" s="2"/>
      <c r="I127" s="2"/>
      <c r="J127" s="7"/>
    </row>
    <row r="128" spans="1:10" x14ac:dyDescent="0.25">
      <c r="A128" s="2"/>
      <c r="B128" s="2"/>
      <c r="C128" s="2"/>
      <c r="D128" s="2"/>
      <c r="E128" s="2"/>
      <c r="F128" s="2"/>
      <c r="G128" s="2"/>
      <c r="H128" s="2"/>
      <c r="I128" s="2"/>
      <c r="J128" s="7"/>
    </row>
    <row r="129" spans="1:10" x14ac:dyDescent="0.25">
      <c r="A129" s="2"/>
      <c r="B129" s="2"/>
      <c r="C129" s="2"/>
      <c r="D129" s="2"/>
      <c r="E129" s="2"/>
      <c r="F129" s="2"/>
      <c r="G129" s="2"/>
      <c r="H129" s="2"/>
      <c r="I129" s="2"/>
      <c r="J129" s="7"/>
    </row>
    <row r="130" spans="1:10" ht="14.45" customHeight="1" x14ac:dyDescent="0.25">
      <c r="A130" s="6"/>
      <c r="B130" s="6"/>
      <c r="C130" s="6"/>
      <c r="D130" s="6"/>
      <c r="E130" s="6"/>
      <c r="F130" s="6"/>
      <c r="G130" s="6"/>
      <c r="H130" s="6"/>
      <c r="I130" s="6"/>
      <c r="J130" s="7"/>
    </row>
    <row r="131" spans="1:10" ht="14.45" customHeight="1" x14ac:dyDescent="0.25">
      <c r="A131" s="6"/>
      <c r="B131" s="6"/>
      <c r="C131" s="6"/>
      <c r="D131" s="6"/>
      <c r="E131" s="6"/>
      <c r="F131" s="6"/>
      <c r="G131" s="6"/>
      <c r="H131" s="6"/>
      <c r="I131" s="6"/>
      <c r="J131" s="7"/>
    </row>
    <row r="132" spans="1:10" ht="14.45" customHeight="1" x14ac:dyDescent="0.25">
      <c r="A132" s="2"/>
      <c r="B132" s="2"/>
      <c r="C132" s="2"/>
      <c r="D132" s="2"/>
      <c r="E132" s="2"/>
      <c r="F132" s="2"/>
      <c r="G132" s="2"/>
      <c r="H132" s="2"/>
      <c r="I132" s="2"/>
      <c r="J132" s="7"/>
    </row>
    <row r="133" spans="1:10" x14ac:dyDescent="0.25">
      <c r="A133" s="2"/>
      <c r="B133" s="2"/>
      <c r="C133" s="2"/>
      <c r="D133" s="2"/>
      <c r="E133" s="2"/>
      <c r="F133" s="2"/>
      <c r="G133" s="2"/>
      <c r="H133" s="2"/>
      <c r="I133" s="2"/>
      <c r="J133" s="7"/>
    </row>
    <row r="134" spans="1:10" x14ac:dyDescent="0.25">
      <c r="A134" s="2"/>
      <c r="B134" s="2"/>
      <c r="C134" s="2"/>
      <c r="D134" s="2"/>
      <c r="E134" s="2"/>
      <c r="F134" s="2"/>
      <c r="G134" s="2"/>
      <c r="H134" s="2"/>
      <c r="I134" s="2"/>
      <c r="J134" s="7"/>
    </row>
    <row r="135" spans="1:10" x14ac:dyDescent="0.25">
      <c r="A135" s="2"/>
      <c r="B135" s="2"/>
      <c r="C135" s="2"/>
      <c r="D135" s="2"/>
      <c r="E135" s="2"/>
      <c r="F135" s="2"/>
      <c r="G135" s="2"/>
      <c r="H135" s="2"/>
      <c r="I135" s="2"/>
      <c r="J135" s="7"/>
    </row>
    <row r="136" spans="1:10" x14ac:dyDescent="0.25">
      <c r="A136" s="2"/>
      <c r="B136" s="2"/>
      <c r="C136" s="2"/>
      <c r="D136" s="2"/>
      <c r="E136" s="2"/>
      <c r="F136" s="2"/>
      <c r="G136" s="2"/>
      <c r="H136" s="2"/>
      <c r="I136" s="2"/>
      <c r="J136" s="7"/>
    </row>
    <row r="137" spans="1:10" ht="14.45" customHeight="1" x14ac:dyDescent="0.25">
      <c r="A137" s="6"/>
      <c r="B137" s="6"/>
      <c r="C137" s="6"/>
      <c r="D137" s="6"/>
      <c r="E137" s="6"/>
      <c r="F137" s="6"/>
      <c r="G137" s="6"/>
      <c r="H137" s="6"/>
      <c r="I137" s="6"/>
      <c r="J137" s="7"/>
    </row>
    <row r="138" spans="1:10" ht="14.45" customHeight="1" x14ac:dyDescent="0.25">
      <c r="A138" s="6"/>
      <c r="B138" s="6"/>
      <c r="C138" s="6"/>
      <c r="D138" s="6"/>
      <c r="E138" s="6"/>
      <c r="F138" s="6"/>
      <c r="G138" s="6"/>
      <c r="H138" s="6"/>
      <c r="I138" s="6"/>
      <c r="J138" s="7"/>
    </row>
    <row r="139" spans="1:10" ht="14.45" customHeight="1" x14ac:dyDescent="0.25">
      <c r="A139" s="2"/>
      <c r="B139" s="2"/>
      <c r="C139" s="2"/>
      <c r="D139" s="2"/>
      <c r="E139" s="2"/>
      <c r="F139" s="2"/>
      <c r="G139" s="2"/>
      <c r="H139" s="2"/>
      <c r="I139" s="2"/>
      <c r="J139" s="7"/>
    </row>
    <row r="140" spans="1:10" x14ac:dyDescent="0.25">
      <c r="A140" s="2"/>
      <c r="B140" s="2"/>
      <c r="C140" s="2"/>
      <c r="D140" s="2"/>
      <c r="E140" s="2"/>
      <c r="F140" s="2"/>
      <c r="G140" s="2"/>
      <c r="H140" s="2"/>
      <c r="I140" s="2"/>
      <c r="J140" s="7"/>
    </row>
    <row r="141" spans="1:10" x14ac:dyDescent="0.25">
      <c r="A141" s="2"/>
      <c r="B141" s="2"/>
      <c r="C141" s="2"/>
      <c r="D141" s="2"/>
      <c r="E141" s="2"/>
      <c r="F141" s="2"/>
      <c r="G141" s="2"/>
      <c r="H141" s="2"/>
      <c r="I141" s="2"/>
      <c r="J141" s="7"/>
    </row>
    <row r="142" spans="1:10" x14ac:dyDescent="0.25">
      <c r="A142" s="2"/>
      <c r="B142" s="2"/>
      <c r="C142" s="2"/>
      <c r="D142" s="2"/>
      <c r="E142" s="2"/>
      <c r="F142" s="2"/>
      <c r="G142" s="2"/>
      <c r="H142" s="2"/>
      <c r="I142" s="2"/>
      <c r="J142" s="7"/>
    </row>
    <row r="143" spans="1:10" ht="14.45" customHeight="1" x14ac:dyDescent="0.25">
      <c r="A143" s="6"/>
      <c r="B143" s="6"/>
      <c r="C143" s="6"/>
      <c r="D143" s="6"/>
      <c r="E143" s="6"/>
      <c r="F143" s="6"/>
      <c r="G143" s="6"/>
      <c r="H143" s="6"/>
      <c r="I143" s="6"/>
      <c r="J143" s="7"/>
    </row>
    <row r="144" spans="1:10" ht="14.45" customHeight="1" x14ac:dyDescent="0.25">
      <c r="A144" s="6"/>
      <c r="B144" s="6"/>
      <c r="C144" s="6"/>
      <c r="D144" s="6"/>
      <c r="E144" s="6"/>
      <c r="F144" s="6"/>
      <c r="G144" s="6"/>
      <c r="H144" s="6"/>
      <c r="I144" s="6"/>
      <c r="J144" s="7"/>
    </row>
    <row r="145" spans="1:11" ht="14.45" customHeight="1" x14ac:dyDescent="0.25">
      <c r="A145" s="2"/>
      <c r="B145" s="2"/>
      <c r="C145" s="2"/>
      <c r="D145" s="2"/>
      <c r="E145" s="2"/>
      <c r="F145" s="2"/>
      <c r="G145" s="2"/>
      <c r="H145" s="2"/>
      <c r="I145" s="2"/>
      <c r="J145" s="7"/>
    </row>
    <row r="146" spans="1:11" x14ac:dyDescent="0.25">
      <c r="A146" s="2"/>
      <c r="B146" s="2"/>
      <c r="C146" s="2"/>
      <c r="D146" s="2"/>
      <c r="E146" s="2"/>
      <c r="F146" s="2"/>
      <c r="G146" s="2"/>
      <c r="H146" s="2"/>
      <c r="I146" s="2"/>
      <c r="J146" s="7"/>
    </row>
    <row r="147" spans="1:11" x14ac:dyDescent="0.25">
      <c r="A147" s="2"/>
      <c r="B147" s="2"/>
      <c r="C147" s="2"/>
      <c r="D147" s="2"/>
      <c r="E147" s="2"/>
      <c r="F147" s="2"/>
      <c r="G147" s="2"/>
      <c r="H147" s="2"/>
      <c r="I147" s="2"/>
      <c r="J147" s="7"/>
    </row>
    <row r="148" spans="1:11" x14ac:dyDescent="0.25">
      <c r="A148" s="2"/>
      <c r="B148" s="2"/>
      <c r="C148" s="2"/>
      <c r="D148" s="2"/>
      <c r="E148" s="2"/>
      <c r="F148" s="2"/>
      <c r="G148" s="2"/>
      <c r="H148" s="2"/>
      <c r="I148" s="2"/>
      <c r="J148" s="7"/>
    </row>
    <row r="149" spans="1:11" ht="14.45" customHeight="1" x14ac:dyDescent="0.25">
      <c r="A149" s="6"/>
      <c r="B149" s="6"/>
      <c r="C149" s="6"/>
      <c r="D149" s="6"/>
      <c r="E149" s="6"/>
      <c r="F149" s="6"/>
      <c r="G149" s="6"/>
      <c r="H149" s="6"/>
      <c r="I149" s="6"/>
      <c r="J149" s="7"/>
    </row>
    <row r="150" spans="1:11" ht="14.45" customHeight="1" x14ac:dyDescent="0.25">
      <c r="A150" s="6"/>
      <c r="B150" s="6"/>
      <c r="C150" s="6"/>
      <c r="D150" s="6"/>
      <c r="E150" s="6"/>
      <c r="F150" s="6"/>
      <c r="G150" s="6"/>
      <c r="H150" s="6"/>
      <c r="I150" s="6"/>
      <c r="J150" s="7"/>
    </row>
    <row r="151" spans="1:11" ht="14.45" customHeight="1" x14ac:dyDescent="0.25">
      <c r="A151" s="2"/>
      <c r="B151" s="2"/>
      <c r="C151" s="2"/>
      <c r="D151" s="2"/>
      <c r="E151" s="2"/>
      <c r="F151" s="2"/>
      <c r="G151" s="2"/>
      <c r="H151" s="2"/>
      <c r="I151" s="2"/>
      <c r="J151" s="7"/>
    </row>
    <row r="152" spans="1:11" ht="14.45" customHeight="1" x14ac:dyDescent="0.25">
      <c r="A152" s="2"/>
      <c r="B152" s="2"/>
      <c r="C152" s="2"/>
      <c r="D152" s="2"/>
      <c r="E152" s="2"/>
      <c r="F152" s="2"/>
      <c r="G152" s="2"/>
      <c r="H152" s="2"/>
      <c r="I152" s="2"/>
      <c r="J152" s="7"/>
    </row>
    <row r="153" spans="1:11" x14ac:dyDescent="0.25">
      <c r="A153" s="2"/>
      <c r="B153" s="2"/>
      <c r="C153" s="2"/>
      <c r="D153" s="2"/>
      <c r="E153" s="2"/>
      <c r="F153" s="2"/>
      <c r="G153" s="2"/>
      <c r="H153" s="2"/>
      <c r="I153" s="2"/>
      <c r="J153" s="2"/>
      <c r="K153" s="2"/>
    </row>
    <row r="154" spans="1:11" x14ac:dyDescent="0.25">
      <c r="A154" s="2"/>
      <c r="B154" s="2"/>
      <c r="C154" s="2"/>
      <c r="D154" s="2"/>
      <c r="E154" s="2"/>
      <c r="F154" s="2"/>
      <c r="G154" s="2"/>
      <c r="H154" s="2"/>
      <c r="I154" s="2"/>
      <c r="J154" s="2"/>
      <c r="K154" s="2"/>
    </row>
    <row r="155" spans="1:11" ht="14.45" customHeight="1" x14ac:dyDescent="0.25">
      <c r="A155" s="2"/>
      <c r="B155" s="2"/>
      <c r="C155" s="2"/>
      <c r="D155" s="2"/>
      <c r="E155" s="2"/>
      <c r="F155" s="2"/>
      <c r="G155" s="2"/>
      <c r="H155" s="2"/>
      <c r="I155" s="2"/>
      <c r="J155" s="2"/>
      <c r="K155" s="2"/>
    </row>
    <row r="156" spans="1:11" ht="14.45" customHeight="1" x14ac:dyDescent="0.25">
      <c r="A156" s="2"/>
      <c r="B156" s="2"/>
      <c r="C156" s="2"/>
      <c r="D156" s="2"/>
      <c r="E156" s="2"/>
      <c r="F156" s="2"/>
      <c r="G156" s="2"/>
      <c r="H156" s="2"/>
      <c r="I156" s="2"/>
      <c r="J156" s="2"/>
      <c r="K156" s="2"/>
    </row>
    <row r="157" spans="1:11" ht="14.45" customHeight="1" x14ac:dyDescent="0.25">
      <c r="A157" s="2"/>
      <c r="B157" s="2"/>
      <c r="C157" s="2"/>
      <c r="D157" s="2"/>
      <c r="E157" s="2"/>
      <c r="F157" s="2"/>
      <c r="G157" s="2"/>
      <c r="H157" s="2"/>
      <c r="I157" s="2"/>
      <c r="J157" s="2"/>
      <c r="K157" s="2"/>
    </row>
    <row r="158" spans="1:11" ht="14.45" customHeight="1" x14ac:dyDescent="0.25">
      <c r="A158" s="2"/>
      <c r="B158" s="2"/>
      <c r="C158" s="2"/>
      <c r="D158" s="2"/>
      <c r="E158" s="2"/>
      <c r="F158" s="2"/>
      <c r="G158" s="2"/>
      <c r="H158" s="2"/>
      <c r="I158" s="2"/>
      <c r="J158" s="2"/>
      <c r="K158" s="2"/>
    </row>
    <row r="159" spans="1:11" x14ac:dyDescent="0.25">
      <c r="A159" s="2"/>
      <c r="B159" s="2"/>
      <c r="C159" s="2"/>
      <c r="D159" s="2"/>
      <c r="E159" s="2"/>
      <c r="F159" s="2"/>
      <c r="G159" s="2"/>
      <c r="H159" s="2"/>
      <c r="I159" s="2"/>
      <c r="J159" s="2"/>
      <c r="K159" s="2"/>
    </row>
    <row r="160" spans="1:11" ht="14.45" customHeight="1" x14ac:dyDescent="0.25">
      <c r="A160" s="2"/>
      <c r="B160" s="2"/>
      <c r="C160" s="2"/>
      <c r="D160" s="2"/>
      <c r="E160" s="2"/>
      <c r="F160" s="2"/>
      <c r="G160" s="2"/>
      <c r="H160" s="2"/>
      <c r="I160" s="2"/>
      <c r="J160" s="2"/>
      <c r="K160" s="2"/>
    </row>
    <row r="161" spans="1:10" x14ac:dyDescent="0.25">
      <c r="A161" s="2"/>
      <c r="B161" s="2"/>
      <c r="C161" s="2"/>
      <c r="D161" s="2"/>
      <c r="E161" s="2"/>
      <c r="F161" s="2"/>
      <c r="G161" s="2"/>
      <c r="H161" s="2"/>
      <c r="I161" s="2"/>
    </row>
    <row r="162" spans="1:10" x14ac:dyDescent="0.25">
      <c r="A162" s="2"/>
      <c r="B162" s="2"/>
      <c r="C162" s="2"/>
      <c r="D162" s="2"/>
      <c r="E162" s="2"/>
      <c r="F162" s="2"/>
      <c r="G162" s="2"/>
      <c r="H162" s="2"/>
      <c r="I162" s="2"/>
    </row>
    <row r="163" spans="1:10" x14ac:dyDescent="0.25">
      <c r="A163" s="2"/>
      <c r="B163" s="2"/>
      <c r="C163" s="2"/>
      <c r="D163" s="2"/>
      <c r="E163" s="2"/>
      <c r="F163" s="2"/>
      <c r="G163" s="2"/>
      <c r="H163" s="2"/>
      <c r="I163" s="2"/>
    </row>
    <row r="164" spans="1:10" ht="14.45" customHeight="1" x14ac:dyDescent="0.25">
      <c r="A164" s="2"/>
      <c r="B164" s="2"/>
      <c r="C164" s="2"/>
      <c r="D164" s="2"/>
      <c r="E164" s="2"/>
      <c r="F164" s="2"/>
      <c r="G164" s="2"/>
      <c r="H164" s="2"/>
      <c r="I164" s="2"/>
    </row>
    <row r="165" spans="1:10" x14ac:dyDescent="0.25">
      <c r="A165" s="2"/>
      <c r="B165" s="2"/>
      <c r="C165" s="2"/>
      <c r="D165" s="2"/>
      <c r="E165" s="2"/>
      <c r="F165" s="2"/>
      <c r="G165" s="2"/>
      <c r="H165" s="2"/>
      <c r="I165" s="2"/>
    </row>
    <row r="166" spans="1:10" x14ac:dyDescent="0.25">
      <c r="A166" s="2"/>
      <c r="B166" s="2"/>
      <c r="C166" s="2"/>
      <c r="D166" s="2"/>
      <c r="E166" s="2"/>
      <c r="F166" s="2"/>
      <c r="G166" s="2"/>
      <c r="H166" s="2"/>
      <c r="I166" s="2"/>
    </row>
    <row r="167" spans="1:10" x14ac:dyDescent="0.25">
      <c r="A167" s="2"/>
      <c r="B167" s="2"/>
      <c r="C167" s="2"/>
      <c r="D167" s="2"/>
      <c r="E167" s="2"/>
      <c r="F167" s="2"/>
      <c r="G167" s="2"/>
      <c r="H167" s="2"/>
      <c r="I167" s="2"/>
    </row>
    <row r="168" spans="1:10" x14ac:dyDescent="0.25">
      <c r="A168" s="2"/>
      <c r="B168" s="2"/>
    </row>
    <row r="169" spans="1:10" x14ac:dyDescent="0.25">
      <c r="A169" s="2"/>
      <c r="B169" s="2"/>
      <c r="C169" s="8"/>
      <c r="D169" s="8"/>
      <c r="E169" s="8"/>
      <c r="F169" s="8"/>
      <c r="G169" s="8"/>
      <c r="H169" s="8"/>
      <c r="I169" s="8"/>
      <c r="J169" s="8"/>
    </row>
    <row r="170" spans="1:10" x14ac:dyDescent="0.25">
      <c r="A170" s="2"/>
      <c r="B170" s="2"/>
      <c r="C170" s="8"/>
      <c r="D170" s="8"/>
      <c r="E170" s="8"/>
      <c r="F170" s="8"/>
      <c r="G170" s="8"/>
      <c r="H170" s="8"/>
      <c r="I170" s="8"/>
      <c r="J170" s="8"/>
    </row>
    <row r="171" spans="1:10" x14ac:dyDescent="0.25">
      <c r="A171" s="2"/>
      <c r="B171" s="2"/>
      <c r="C171" s="8"/>
      <c r="D171" s="8"/>
      <c r="E171" s="8"/>
      <c r="F171" s="8"/>
      <c r="G171" s="8"/>
      <c r="H171" s="8"/>
      <c r="I171" s="8"/>
      <c r="J171" s="8"/>
    </row>
    <row r="172" spans="1:10" x14ac:dyDescent="0.25">
      <c r="A172" s="2"/>
      <c r="B172" s="2"/>
    </row>
    <row r="173" spans="1:10" x14ac:dyDescent="0.25">
      <c r="A173" s="2"/>
      <c r="B173" s="2"/>
    </row>
  </sheetData>
  <mergeCells count="141">
    <mergeCell ref="K11:N12"/>
    <mergeCell ref="O11:R12"/>
    <mergeCell ref="K5:R5"/>
    <mergeCell ref="K8:R8"/>
    <mergeCell ref="K2:R2"/>
    <mergeCell ref="K6:R6"/>
    <mergeCell ref="K7:N7"/>
    <mergeCell ref="O7:R7"/>
    <mergeCell ref="K9:R9"/>
    <mergeCell ref="K4:N4"/>
    <mergeCell ref="O4:R4"/>
    <mergeCell ref="K3:N3"/>
    <mergeCell ref="O3:R3"/>
    <mergeCell ref="B47:I47"/>
    <mergeCell ref="B48:I48"/>
    <mergeCell ref="B49:I49"/>
    <mergeCell ref="D3:E3"/>
    <mergeCell ref="F3:G3"/>
    <mergeCell ref="H3:H4"/>
    <mergeCell ref="I3:I4"/>
    <mergeCell ref="B25:D26"/>
    <mergeCell ref="B24:C24"/>
    <mergeCell ref="D24:I24"/>
    <mergeCell ref="B28:D29"/>
    <mergeCell ref="F28:I28"/>
    <mergeCell ref="D27:I27"/>
    <mergeCell ref="D5:E5"/>
    <mergeCell ref="F5:I5"/>
    <mergeCell ref="A5:B5"/>
    <mergeCell ref="A1:C4"/>
    <mergeCell ref="F36:I42"/>
    <mergeCell ref="D4:F4"/>
    <mergeCell ref="E18:G18"/>
    <mergeCell ref="E17:G17"/>
    <mergeCell ref="B30:C30"/>
    <mergeCell ref="A7:B7"/>
    <mergeCell ref="C7:I7"/>
    <mergeCell ref="K13:N13"/>
    <mergeCell ref="O13:R13"/>
    <mergeCell ref="D43:I43"/>
    <mergeCell ref="F26:I26"/>
    <mergeCell ref="B23:E23"/>
    <mergeCell ref="F23:I23"/>
    <mergeCell ref="J41:R41"/>
    <mergeCell ref="J1:J34"/>
    <mergeCell ref="M25:P34"/>
    <mergeCell ref="K38:N38"/>
    <mergeCell ref="B18:D18"/>
    <mergeCell ref="B17:D17"/>
    <mergeCell ref="B35:C35"/>
    <mergeCell ref="B19:I19"/>
    <mergeCell ref="B34:I34"/>
    <mergeCell ref="Q30:R34"/>
    <mergeCell ref="M14:R24"/>
    <mergeCell ref="K25:L34"/>
    <mergeCell ref="Q25:R29"/>
    <mergeCell ref="E1:I2"/>
    <mergeCell ref="A6:I6"/>
    <mergeCell ref="K1:R1"/>
    <mergeCell ref="D1:D2"/>
    <mergeCell ref="E8:F8"/>
    <mergeCell ref="B8:D8"/>
    <mergeCell ref="A9:A11"/>
    <mergeCell ref="A12:A14"/>
    <mergeCell ref="D35:E35"/>
    <mergeCell ref="F22:I22"/>
    <mergeCell ref="B22:E22"/>
    <mergeCell ref="F25:I25"/>
    <mergeCell ref="B33:C33"/>
    <mergeCell ref="D33:I33"/>
    <mergeCell ref="F35:I35"/>
    <mergeCell ref="B31:E32"/>
    <mergeCell ref="F31:I32"/>
    <mergeCell ref="B27:C27"/>
    <mergeCell ref="F29:I29"/>
    <mergeCell ref="A17:A19"/>
    <mergeCell ref="H18:I18"/>
    <mergeCell ref="H17:I17"/>
    <mergeCell ref="G8:I8"/>
    <mergeCell ref="B20:I21"/>
    <mergeCell ref="B9:I11"/>
    <mergeCell ref="B12:I14"/>
    <mergeCell ref="D30:I30"/>
    <mergeCell ref="K14:L24"/>
    <mergeCell ref="A15:A16"/>
    <mergeCell ref="B15:I16"/>
    <mergeCell ref="A20:A21"/>
    <mergeCell ref="L74:R80"/>
    <mergeCell ref="B73:G80"/>
    <mergeCell ref="I78:I80"/>
    <mergeCell ref="A72:A80"/>
    <mergeCell ref="J65:R65"/>
    <mergeCell ref="B43:C43"/>
    <mergeCell ref="J70:R70"/>
    <mergeCell ref="J66:R69"/>
    <mergeCell ref="A44:A49"/>
    <mergeCell ref="B72:I72"/>
    <mergeCell ref="H73:I77"/>
    <mergeCell ref="J57:R59"/>
    <mergeCell ref="J60:R60"/>
    <mergeCell ref="J61:R64"/>
    <mergeCell ref="A50:I50"/>
    <mergeCell ref="B46:I46"/>
    <mergeCell ref="A51:I64"/>
    <mergeCell ref="A66:I71"/>
    <mergeCell ref="J71:K73"/>
    <mergeCell ref="L71:R73"/>
    <mergeCell ref="A65:I65"/>
    <mergeCell ref="J47:R47"/>
    <mergeCell ref="J48:R51"/>
    <mergeCell ref="J52:R52"/>
    <mergeCell ref="J53:R55"/>
    <mergeCell ref="J56:R56"/>
    <mergeCell ref="J35:J40"/>
    <mergeCell ref="K36:N36"/>
    <mergeCell ref="O36:R36"/>
    <mergeCell ref="K35:N35"/>
    <mergeCell ref="O35:R35"/>
    <mergeCell ref="K37:N37"/>
    <mergeCell ref="O37:R37"/>
    <mergeCell ref="O40:R40"/>
    <mergeCell ref="B44:I44"/>
    <mergeCell ref="J43:R46"/>
    <mergeCell ref="J42:R42"/>
    <mergeCell ref="B36:E42"/>
    <mergeCell ref="O38:R38"/>
    <mergeCell ref="K39:N39"/>
    <mergeCell ref="O39:R39"/>
    <mergeCell ref="K40:N40"/>
    <mergeCell ref="A22:A43"/>
    <mergeCell ref="B45:I45"/>
    <mergeCell ref="B82:C82"/>
    <mergeCell ref="B83:C83"/>
    <mergeCell ref="F82:G82"/>
    <mergeCell ref="H82:I82"/>
    <mergeCell ref="F83:G83"/>
    <mergeCell ref="H83:I83"/>
    <mergeCell ref="A84:E84"/>
    <mergeCell ref="F84:J84"/>
    <mergeCell ref="H78:H80"/>
    <mergeCell ref="J74:K80"/>
  </mergeCells>
  <phoneticPr fontId="16" type="noConversion"/>
  <conditionalFormatting sqref="K2 F3 I3 O3:O4 G4 K6 O7 K9 K11 O11 B18 E18 H18 B20 B23 F23 F25:F26 F28:F29 F31 F35 O40 B45 B47 B49">
    <cfRule type="containsBlanks" dxfId="1" priority="3">
      <formula>LEN(TRIM(B2))=0</formula>
    </cfRule>
  </conditionalFormatting>
  <conditionalFormatting sqref="O35 O37">
    <cfRule type="containsBlanks" dxfId="0" priority="1">
      <formula>LEN(TRIM(O35))=0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CA50AF04-9DDE-46D2-AFD2-4A1129D8DBEB}">
          <x14:formula1>
            <xm:f>'Drop down data'!$A$2:$A$9</xm:f>
          </x14:formula1>
          <xm:sqref>B18:D18</xm:sqref>
        </x14:dataValidation>
        <x14:dataValidation type="list" allowBlank="1" showInputMessage="1" showErrorMessage="1" xr:uid="{57E8037A-3F6C-49A5-9CEE-624D09D350A5}">
          <x14:formula1>
            <xm:f>'Drop down data'!$B$2:$B$5</xm:f>
          </x14:formula1>
          <xm:sqref>E18:G18</xm:sqref>
        </x14:dataValidation>
        <x14:dataValidation type="list" allowBlank="1" showInputMessage="1" showErrorMessage="1" xr:uid="{769987B3-85B8-4860-9937-B4654F8EABDF}">
          <x14:formula1>
            <xm:f>'Drop down data'!$C$2:$C$3</xm:f>
          </x14:formula1>
          <xm:sqref>H18:I18 F23:I23 F3:G3 G4 I3:I4</xm:sqref>
        </x14:dataValidation>
        <x14:dataValidation type="list" allowBlank="1" showInputMessage="1" showErrorMessage="1" xr:uid="{9B14892E-D324-4A42-A2D1-569EEF51D032}">
          <x14:formula1>
            <xm:f>'Drop down data'!$D$2:$D$3</xm:f>
          </x14:formula1>
          <xm:sqref>B20:I21</xm:sqref>
        </x14:dataValidation>
        <x14:dataValidation type="list" allowBlank="1" showInputMessage="1" showErrorMessage="1" xr:uid="{0150D23A-AE06-40DB-9C60-B501528AC2A9}">
          <x14:formula1>
            <xm:f>'Drop down data'!$E$2:$E$4</xm:f>
          </x14:formula1>
          <xm:sqref>B23:E23</xm:sqref>
        </x14:dataValidation>
        <x14:dataValidation type="list" allowBlank="1" showInputMessage="1" showErrorMessage="1" xr:uid="{D2889042-210A-4A9B-826E-99F65D5836BA}">
          <x14:formula1>
            <xm:f>'Drop down data'!$K$2:$K$4</xm:f>
          </x14:formula1>
          <xm:sqref>F35:I35</xm:sqref>
        </x14:dataValidation>
        <x14:dataValidation type="list" allowBlank="1" showInputMessage="1" showErrorMessage="1" xr:uid="{9492A1AC-C093-4677-8167-ECA82BDE25AE}">
          <x14:formula1>
            <xm:f>'Drop down data'!$F$2:$F$4</xm:f>
          </x14:formula1>
          <xm:sqref>F25:I25</xm:sqref>
        </x14:dataValidation>
        <x14:dataValidation type="list" allowBlank="1" showInputMessage="1" showErrorMessage="1" xr:uid="{409C12D0-E004-47C6-9323-1EA28908937D}">
          <x14:formula1>
            <xm:f>'Drop down data'!$G$2:$G$5</xm:f>
          </x14:formula1>
          <xm:sqref>F26:I26</xm:sqref>
        </x14:dataValidation>
        <x14:dataValidation type="list" allowBlank="1" showInputMessage="1" showErrorMessage="1" xr:uid="{111B2E72-C022-47A2-B1ED-FE3E1AEF19DE}">
          <x14:formula1>
            <xm:f>'Drop down data'!$H$2:$H$4</xm:f>
          </x14:formula1>
          <xm:sqref>F28:I28</xm:sqref>
        </x14:dataValidation>
        <x14:dataValidation type="list" allowBlank="1" showInputMessage="1" showErrorMessage="1" xr:uid="{0A190E92-6406-4F9F-A8CE-D0DF3D601F6B}">
          <x14:formula1>
            <xm:f>'Drop down data'!$I$2:$I$5</xm:f>
          </x14:formula1>
          <xm:sqref>F29:I29</xm:sqref>
        </x14:dataValidation>
        <x14:dataValidation type="list" allowBlank="1" showInputMessage="1" showErrorMessage="1" xr:uid="{0E6E1947-6DE7-497A-89B5-3C096799CAC3}">
          <x14:formula1>
            <xm:f>'Drop down data'!$J$2:$J$5</xm:f>
          </x14:formula1>
          <xm:sqref>F31:I32</xm:sqref>
        </x14:dataValidation>
        <x14:dataValidation type="list" allowBlank="1" showInputMessage="1" showErrorMessage="1" xr:uid="{3F73DA4E-20FD-400C-A64E-3DAC12CE584C}">
          <x14:formula1>
            <xm:f>'Drop down data'!$L$2:$L$3</xm:f>
          </x14:formula1>
          <xm:sqref>B45:I45</xm:sqref>
        </x14:dataValidation>
        <x14:dataValidation type="list" allowBlank="1" showInputMessage="1" showErrorMessage="1" xr:uid="{22B7E6A9-23A2-4479-859D-A15446E0AFDA}">
          <x14:formula1>
            <xm:f>'Drop down data'!$M$2:$M$5</xm:f>
          </x14:formula1>
          <xm:sqref>B47:I47</xm:sqref>
        </x14:dataValidation>
        <x14:dataValidation type="list" allowBlank="1" showInputMessage="1" showErrorMessage="1" xr:uid="{1CE1994E-DA54-47B1-A71C-7DBCB94343CE}">
          <x14:formula1>
            <xm:f>'Drop down data'!$N$2:$N$5</xm:f>
          </x14:formula1>
          <xm:sqref>B49:I49</xm:sqref>
        </x14:dataValidation>
        <x14:dataValidation type="list" allowBlank="1" showInputMessage="1" showErrorMessage="1" xr:uid="{F50975D8-9581-4A3D-A880-7F1AA470CB2B}">
          <x14:formula1>
            <xm:f>'Drop down data'!$Q$2:$Q$3</xm:f>
          </x14:formula1>
          <xm:sqref>O7:R7 O3:O4 P3:R3 O35:R35 O37:R37 O40:R40</xm:sqref>
        </x14:dataValidation>
        <x14:dataValidation type="list" allowBlank="1" showInputMessage="1" showErrorMessage="1" xr:uid="{97C8EE8B-843E-4CBD-A535-423E0B050498}">
          <x14:formula1>
            <xm:f>'Drop down data'!$O$2:$O$6</xm:f>
          </x14:formula1>
          <xm:sqref>K2:R2</xm:sqref>
        </x14:dataValidation>
        <x14:dataValidation type="list" allowBlank="1" showInputMessage="1" showErrorMessage="1" xr:uid="{F30D2E54-D30D-4919-BBC8-20AB467482E8}">
          <x14:formula1>
            <xm:f>'Drop down data'!$P$2:$P$4</xm:f>
          </x14:formula1>
          <xm:sqref>K6:R6</xm:sqref>
        </x14:dataValidation>
        <x14:dataValidation type="list" allowBlank="1" showInputMessage="1" showErrorMessage="1" xr:uid="{C5EA8963-744D-43CB-9929-94F3399E2B5B}">
          <x14:formula1>
            <xm:f>'Drop down data'!$R$2:$R$4</xm:f>
          </x14:formula1>
          <xm:sqref>K9:R9</xm:sqref>
        </x14:dataValidation>
        <x14:dataValidation type="list" allowBlank="1" showInputMessage="1" showErrorMessage="1" xr:uid="{8CD0DDCE-8F5D-4F5F-9C1C-D3F3CAB54461}">
          <x14:formula1>
            <xm:f>'Drop down data'!$S$2:$S$5</xm:f>
          </x14:formula1>
          <xm:sqref>K11:N12</xm:sqref>
        </x14:dataValidation>
        <x14:dataValidation type="list" allowBlank="1" showInputMessage="1" showErrorMessage="1" xr:uid="{C8409A07-AD3C-4B6E-9E0B-26DA6B862062}">
          <x14:formula1>
            <xm:f>'Drop down data'!$T$2:$T$5</xm:f>
          </x14:formula1>
          <xm:sqref>O11:R12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B6ADA-54EF-425D-954D-759A6ED01034}">
  <dimension ref="A1:O15"/>
  <sheetViews>
    <sheetView topLeftCell="A2" zoomScale="83" workbookViewId="0">
      <selection activeCell="G22" sqref="G22"/>
    </sheetView>
  </sheetViews>
  <sheetFormatPr defaultRowHeight="15" x14ac:dyDescent="0.25"/>
  <sheetData>
    <row r="1" spans="1:15" x14ac:dyDescent="0.25">
      <c r="A1" s="94" t="s">
        <v>109</v>
      </c>
      <c r="K1" t="s">
        <v>110</v>
      </c>
      <c r="O1" t="s">
        <v>111</v>
      </c>
    </row>
    <row r="2" spans="1:15" x14ac:dyDescent="0.25">
      <c r="A2" s="94"/>
    </row>
    <row r="3" spans="1:15" x14ac:dyDescent="0.25">
      <c r="A3" s="94"/>
    </row>
    <row r="15" spans="1:15" x14ac:dyDescent="0.25">
      <c r="O15" t="s">
        <v>292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5E765-AED8-45B7-A32E-D2F0D1F630F8}">
  <dimension ref="A1:V6"/>
  <sheetViews>
    <sheetView workbookViewId="0">
      <selection activeCell="B7" sqref="B7"/>
    </sheetView>
  </sheetViews>
  <sheetFormatPr defaultRowHeight="15" x14ac:dyDescent="0.25"/>
  <cols>
    <col min="1" max="1" width="12.42578125" customWidth="1"/>
    <col min="2" max="2" width="17.140625" customWidth="1"/>
    <col min="4" max="4" width="19.85546875" bestFit="1" customWidth="1"/>
    <col min="5" max="5" width="11.85546875" bestFit="1" customWidth="1"/>
    <col min="6" max="8" width="11.85546875" customWidth="1"/>
    <col min="9" max="9" width="11.140625" customWidth="1"/>
    <col min="10" max="10" width="15.42578125" customWidth="1"/>
    <col min="11" max="11" width="12.5703125" customWidth="1"/>
    <col min="12" max="12" width="18.42578125" bestFit="1" customWidth="1"/>
    <col min="13" max="13" width="17" bestFit="1" customWidth="1"/>
    <col min="14" max="14" width="29.5703125" bestFit="1" customWidth="1"/>
    <col min="15" max="15" width="23.42578125" customWidth="1"/>
    <col min="16" max="16" width="15" bestFit="1" customWidth="1"/>
    <col min="17" max="17" width="19.85546875" bestFit="1" customWidth="1"/>
    <col min="18" max="18" width="14.42578125" customWidth="1"/>
    <col min="19" max="19" width="15.85546875" customWidth="1"/>
    <col min="20" max="20" width="19.5703125" customWidth="1"/>
    <col min="21" max="22" width="10.7109375" bestFit="1" customWidth="1"/>
  </cols>
  <sheetData>
    <row r="1" spans="1:22" x14ac:dyDescent="0.25">
      <c r="A1" t="s">
        <v>31</v>
      </c>
      <c r="B1" t="s">
        <v>32</v>
      </c>
      <c r="C1" t="s">
        <v>33</v>
      </c>
      <c r="D1" t="s">
        <v>113</v>
      </c>
      <c r="E1" t="s">
        <v>39</v>
      </c>
      <c r="F1" t="s">
        <v>43</v>
      </c>
      <c r="G1" t="s">
        <v>114</v>
      </c>
      <c r="H1" t="s">
        <v>115</v>
      </c>
      <c r="I1" t="s">
        <v>116</v>
      </c>
      <c r="J1" t="s">
        <v>53</v>
      </c>
      <c r="K1" t="s">
        <v>55</v>
      </c>
      <c r="L1" t="s">
        <v>117</v>
      </c>
      <c r="M1" t="s">
        <v>73</v>
      </c>
      <c r="N1" t="s">
        <v>76</v>
      </c>
      <c r="O1" t="s">
        <v>2</v>
      </c>
      <c r="P1" t="s">
        <v>13</v>
      </c>
      <c r="Q1" t="s">
        <v>118</v>
      </c>
      <c r="R1" t="s">
        <v>20</v>
      </c>
      <c r="S1" t="s">
        <v>23</v>
      </c>
      <c r="T1" t="s">
        <v>24</v>
      </c>
      <c r="U1" t="s">
        <v>119</v>
      </c>
      <c r="V1" t="s">
        <v>120</v>
      </c>
    </row>
    <row r="2" spans="1:22" x14ac:dyDescent="0.25">
      <c r="A2" t="s">
        <v>34</v>
      </c>
      <c r="B2" t="s">
        <v>284</v>
      </c>
      <c r="C2" t="s">
        <v>8</v>
      </c>
      <c r="D2" t="s">
        <v>121</v>
      </c>
      <c r="E2" t="s">
        <v>122</v>
      </c>
      <c r="F2" t="s">
        <v>45</v>
      </c>
      <c r="G2" t="s">
        <v>123</v>
      </c>
      <c r="H2" t="s">
        <v>51</v>
      </c>
      <c r="I2" t="s">
        <v>124</v>
      </c>
      <c r="J2" t="s">
        <v>125</v>
      </c>
      <c r="K2" t="s">
        <v>126</v>
      </c>
      <c r="L2" t="s">
        <v>127</v>
      </c>
      <c r="M2" t="s">
        <v>128</v>
      </c>
      <c r="N2" t="s">
        <v>78</v>
      </c>
      <c r="O2" t="s">
        <v>129</v>
      </c>
      <c r="P2" t="s">
        <v>129</v>
      </c>
      <c r="Q2" t="s">
        <v>8</v>
      </c>
      <c r="R2" t="s">
        <v>130</v>
      </c>
      <c r="S2" t="s">
        <v>129</v>
      </c>
      <c r="T2" t="s">
        <v>129</v>
      </c>
    </row>
    <row r="3" spans="1:22" x14ac:dyDescent="0.25">
      <c r="A3" t="s">
        <v>131</v>
      </c>
      <c r="B3" t="s">
        <v>285</v>
      </c>
      <c r="C3" t="s">
        <v>5</v>
      </c>
      <c r="D3" t="s">
        <v>37</v>
      </c>
      <c r="E3" t="s">
        <v>41</v>
      </c>
      <c r="F3" t="s">
        <v>132</v>
      </c>
      <c r="G3" t="s">
        <v>133</v>
      </c>
      <c r="H3" t="s">
        <v>134</v>
      </c>
      <c r="I3" t="s">
        <v>135</v>
      </c>
      <c r="J3" t="s">
        <v>54</v>
      </c>
      <c r="K3" t="s">
        <v>136</v>
      </c>
      <c r="L3" t="s">
        <v>72</v>
      </c>
      <c r="M3" t="s">
        <v>137</v>
      </c>
      <c r="N3" t="s">
        <v>138</v>
      </c>
      <c r="O3" t="s">
        <v>139</v>
      </c>
      <c r="P3" t="s">
        <v>139</v>
      </c>
      <c r="Q3" t="s">
        <v>5</v>
      </c>
      <c r="R3" t="s">
        <v>22</v>
      </c>
      <c r="S3" t="s">
        <v>139</v>
      </c>
      <c r="T3" t="s">
        <v>139</v>
      </c>
    </row>
    <row r="4" spans="1:22" x14ac:dyDescent="0.25">
      <c r="A4" t="s">
        <v>140</v>
      </c>
      <c r="B4" t="s">
        <v>286</v>
      </c>
      <c r="E4" t="s">
        <v>141</v>
      </c>
      <c r="F4" t="s">
        <v>141</v>
      </c>
      <c r="G4" t="s">
        <v>49</v>
      </c>
      <c r="H4" t="s">
        <v>141</v>
      </c>
      <c r="I4" t="s">
        <v>52</v>
      </c>
      <c r="J4" t="s">
        <v>142</v>
      </c>
      <c r="K4" t="s">
        <v>3</v>
      </c>
      <c r="M4" t="s">
        <v>74</v>
      </c>
      <c r="N4" t="s">
        <v>143</v>
      </c>
      <c r="O4" t="s">
        <v>15</v>
      </c>
      <c r="P4" t="s">
        <v>15</v>
      </c>
      <c r="R4" t="s">
        <v>141</v>
      </c>
      <c r="S4" t="s">
        <v>15</v>
      </c>
      <c r="T4" t="s">
        <v>15</v>
      </c>
    </row>
    <row r="5" spans="1:22" x14ac:dyDescent="0.25">
      <c r="B5" t="s">
        <v>112</v>
      </c>
      <c r="G5" t="s">
        <v>141</v>
      </c>
      <c r="I5" t="s">
        <v>141</v>
      </c>
      <c r="J5" t="s">
        <v>141</v>
      </c>
      <c r="M5" t="s">
        <v>144</v>
      </c>
      <c r="N5" t="s">
        <v>145</v>
      </c>
      <c r="O5" t="s">
        <v>146</v>
      </c>
      <c r="S5" t="s">
        <v>3</v>
      </c>
      <c r="T5" t="s">
        <v>3</v>
      </c>
    </row>
    <row r="6" spans="1:22" x14ac:dyDescent="0.25">
      <c r="O6" t="s">
        <v>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58BB-0A97-4DAB-87FF-1AF7C579CD0A}">
  <dimension ref="A1:Y131"/>
  <sheetViews>
    <sheetView topLeftCell="A79" zoomScale="70" zoomScaleNormal="70" workbookViewId="0">
      <selection activeCell="E33" sqref="E33:S33"/>
    </sheetView>
  </sheetViews>
  <sheetFormatPr defaultRowHeight="15" x14ac:dyDescent="0.25"/>
  <cols>
    <col min="1" max="1" width="23.28515625" customWidth="1"/>
    <col min="2" max="2" width="9.42578125" customWidth="1"/>
    <col min="3" max="3" width="21.140625" bestFit="1" customWidth="1"/>
    <col min="6" max="6" width="2.85546875" customWidth="1"/>
    <col min="7" max="7" width="1.42578125" customWidth="1"/>
    <col min="8" max="8" width="2.7109375" customWidth="1"/>
    <col min="9" max="9" width="15.28515625" customWidth="1"/>
    <col min="19" max="19" width="5.140625" customWidth="1"/>
    <col min="22" max="22" width="10.5703125" bestFit="1" customWidth="1"/>
    <col min="24" max="24" width="13.7109375" customWidth="1"/>
    <col min="25" max="25" width="0.42578125" customWidth="1"/>
  </cols>
  <sheetData>
    <row r="1" spans="1:25" ht="16.5" thickBot="1" x14ac:dyDescent="0.3">
      <c r="A1" s="93"/>
      <c r="B1" s="93"/>
      <c r="C1" s="93"/>
      <c r="D1" s="93"/>
      <c r="E1" s="93"/>
      <c r="F1" s="93"/>
      <c r="G1" s="93"/>
      <c r="H1" s="93"/>
      <c r="I1" s="93"/>
      <c r="J1" s="93"/>
      <c r="K1" s="93"/>
      <c r="L1" s="93"/>
      <c r="M1" s="93"/>
      <c r="N1" s="93"/>
      <c r="O1" s="93"/>
      <c r="P1" s="93"/>
      <c r="Q1" s="93"/>
      <c r="R1" s="93"/>
      <c r="S1" s="93"/>
      <c r="T1" s="93"/>
      <c r="U1" s="93"/>
      <c r="V1" s="93"/>
      <c r="W1" s="93"/>
      <c r="X1" s="93"/>
      <c r="Y1" s="81"/>
    </row>
    <row r="2" spans="1:25" ht="16.5" thickBot="1" x14ac:dyDescent="0.3">
      <c r="A2" s="187" t="s">
        <v>147</v>
      </c>
      <c r="B2" s="188"/>
      <c r="C2" s="188"/>
      <c r="D2" s="188"/>
      <c r="E2" s="188"/>
      <c r="F2" s="188"/>
      <c r="G2" s="188"/>
      <c r="H2" s="188"/>
      <c r="I2" s="188"/>
      <c r="J2" s="188"/>
      <c r="K2" s="188"/>
      <c r="L2" s="188"/>
      <c r="M2" s="188"/>
      <c r="N2" s="188"/>
      <c r="O2" s="188"/>
      <c r="P2" s="188"/>
      <c r="Q2" s="188"/>
      <c r="R2" s="188"/>
      <c r="S2" s="188"/>
      <c r="T2" s="188"/>
      <c r="U2" s="188"/>
      <c r="V2" s="188"/>
      <c r="W2" s="188"/>
      <c r="X2" s="189"/>
      <c r="Y2" s="81"/>
    </row>
    <row r="3" spans="1:25" ht="15.6" customHeight="1" x14ac:dyDescent="0.25">
      <c r="A3" s="257"/>
      <c r="B3" s="257"/>
      <c r="C3" s="257"/>
      <c r="D3" s="257"/>
      <c r="E3" s="257"/>
      <c r="F3" s="257"/>
      <c r="G3" s="257"/>
      <c r="H3" s="258"/>
      <c r="I3" s="92" t="s">
        <v>148</v>
      </c>
      <c r="J3" s="89"/>
      <c r="K3" s="193" t="s">
        <v>149</v>
      </c>
      <c r="L3" s="194"/>
      <c r="M3" s="194"/>
      <c r="N3" s="194"/>
      <c r="O3" s="194"/>
      <c r="P3" s="194"/>
      <c r="Q3" s="194"/>
      <c r="R3" s="194"/>
      <c r="S3" s="195"/>
      <c r="T3" s="282" t="s">
        <v>150</v>
      </c>
      <c r="U3" s="283"/>
      <c r="V3" s="284"/>
      <c r="W3" s="244" t="s">
        <v>151</v>
      </c>
      <c r="X3" s="245"/>
      <c r="Y3" s="81"/>
    </row>
    <row r="4" spans="1:25" ht="9" customHeight="1" thickBot="1" x14ac:dyDescent="0.3">
      <c r="A4" s="259"/>
      <c r="B4" s="259"/>
      <c r="C4" s="259"/>
      <c r="D4" s="259"/>
      <c r="E4" s="259"/>
      <c r="F4" s="259"/>
      <c r="G4" s="259"/>
      <c r="H4" s="260"/>
      <c r="I4" s="91"/>
      <c r="J4" s="88"/>
      <c r="K4" s="196"/>
      <c r="L4" s="197"/>
      <c r="M4" s="197"/>
      <c r="N4" s="197"/>
      <c r="O4" s="197"/>
      <c r="P4" s="197"/>
      <c r="Q4" s="197"/>
      <c r="R4" s="197"/>
      <c r="S4" s="198"/>
      <c r="T4" s="285"/>
      <c r="U4" s="286"/>
      <c r="V4" s="287"/>
      <c r="W4" s="246"/>
      <c r="X4" s="247"/>
      <c r="Y4" s="81"/>
    </row>
    <row r="5" spans="1:25" ht="18" customHeight="1" x14ac:dyDescent="0.25">
      <c r="A5" s="259"/>
      <c r="B5" s="259"/>
      <c r="C5" s="259"/>
      <c r="D5" s="259"/>
      <c r="E5" s="259"/>
      <c r="F5" s="259"/>
      <c r="G5" s="259"/>
      <c r="H5" s="260"/>
      <c r="I5" s="90" t="s">
        <v>152</v>
      </c>
      <c r="J5" s="89"/>
      <c r="K5" s="193">
        <v>14596</v>
      </c>
      <c r="L5" s="194"/>
      <c r="M5" s="194"/>
      <c r="N5" s="194"/>
      <c r="O5" s="194"/>
      <c r="P5" s="194"/>
      <c r="Q5" s="194"/>
      <c r="R5" s="194"/>
      <c r="S5" s="195"/>
      <c r="T5" s="285"/>
      <c r="U5" s="286"/>
      <c r="V5" s="287"/>
      <c r="W5" s="246"/>
      <c r="X5" s="247"/>
      <c r="Y5" s="81"/>
    </row>
    <row r="6" spans="1:25" ht="2.4500000000000002" customHeight="1" thickBot="1" x14ac:dyDescent="0.3">
      <c r="A6" s="259"/>
      <c r="B6" s="259"/>
      <c r="C6" s="259"/>
      <c r="D6" s="259"/>
      <c r="E6" s="259"/>
      <c r="F6" s="259"/>
      <c r="G6" s="259"/>
      <c r="H6" s="260"/>
      <c r="I6" s="87"/>
      <c r="J6" s="88"/>
      <c r="K6" s="196"/>
      <c r="L6" s="197"/>
      <c r="M6" s="197"/>
      <c r="N6" s="197"/>
      <c r="O6" s="197"/>
      <c r="P6" s="197"/>
      <c r="Q6" s="197"/>
      <c r="R6" s="197"/>
      <c r="S6" s="198"/>
      <c r="T6" s="285"/>
      <c r="U6" s="286"/>
      <c r="V6" s="287"/>
      <c r="W6" s="246"/>
      <c r="X6" s="247"/>
      <c r="Y6" s="81"/>
    </row>
    <row r="7" spans="1:25" ht="21.95" customHeight="1" thickBot="1" x14ac:dyDescent="0.3">
      <c r="A7" s="259"/>
      <c r="B7" s="259"/>
      <c r="C7" s="259"/>
      <c r="D7" s="259"/>
      <c r="E7" s="259"/>
      <c r="F7" s="259"/>
      <c r="G7" s="259"/>
      <c r="H7" s="260"/>
      <c r="I7" s="87" t="s">
        <v>153</v>
      </c>
      <c r="J7" s="86"/>
      <c r="K7" s="268">
        <v>900130778</v>
      </c>
      <c r="L7" s="269"/>
      <c r="M7" s="269"/>
      <c r="N7" s="269"/>
      <c r="O7" s="269"/>
      <c r="P7" s="269"/>
      <c r="Q7" s="269"/>
      <c r="R7" s="269"/>
      <c r="S7" s="270"/>
      <c r="T7" s="285"/>
      <c r="U7" s="286"/>
      <c r="V7" s="287"/>
      <c r="W7" s="246"/>
      <c r="X7" s="247"/>
      <c r="Y7" s="81"/>
    </row>
    <row r="8" spans="1:25" ht="16.5" thickBot="1" x14ac:dyDescent="0.3">
      <c r="A8" s="261"/>
      <c r="B8" s="261"/>
      <c r="C8" s="261"/>
      <c r="D8" s="261"/>
      <c r="E8" s="261"/>
      <c r="F8" s="261"/>
      <c r="G8" s="261"/>
      <c r="H8" s="262"/>
      <c r="I8" s="85" t="s">
        <v>16</v>
      </c>
      <c r="J8" s="84"/>
      <c r="K8" s="268" t="s">
        <v>154</v>
      </c>
      <c r="L8" s="269"/>
      <c r="M8" s="269"/>
      <c r="N8" s="269"/>
      <c r="O8" s="269"/>
      <c r="P8" s="269"/>
      <c r="Q8" s="269"/>
      <c r="R8" s="269"/>
      <c r="S8" s="270"/>
      <c r="T8" s="288"/>
      <c r="U8" s="289"/>
      <c r="V8" s="290"/>
      <c r="W8" s="248"/>
      <c r="X8" s="249"/>
      <c r="Y8" s="81"/>
    </row>
    <row r="9" spans="1:25" ht="16.5" customHeight="1" thickBot="1" x14ac:dyDescent="0.3">
      <c r="A9" s="263"/>
      <c r="B9" s="263"/>
      <c r="C9" s="263"/>
      <c r="D9" s="263"/>
      <c r="E9" s="263"/>
      <c r="F9" s="263"/>
      <c r="G9" s="263"/>
      <c r="H9" s="263"/>
      <c r="I9" s="263"/>
      <c r="J9" s="263"/>
      <c r="K9" s="263"/>
      <c r="L9" s="263"/>
      <c r="M9" s="263"/>
      <c r="N9" s="263"/>
      <c r="O9" s="263"/>
      <c r="P9" s="263"/>
      <c r="Q9" s="263"/>
      <c r="R9" s="263"/>
      <c r="S9" s="263"/>
      <c r="T9" s="263"/>
      <c r="U9" s="263"/>
      <c r="V9" s="263"/>
      <c r="W9" s="263"/>
      <c r="X9" s="263"/>
    </row>
    <row r="10" spans="1:25" ht="16.5" thickBot="1" x14ac:dyDescent="0.3">
      <c r="A10" s="190" t="s">
        <v>155</v>
      </c>
      <c r="B10" s="191"/>
      <c r="C10" s="191"/>
      <c r="D10" s="192"/>
      <c r="E10" s="190" t="s">
        <v>156</v>
      </c>
      <c r="F10" s="191"/>
      <c r="G10" s="191"/>
      <c r="H10" s="191"/>
      <c r="I10" s="191"/>
      <c r="J10" s="191"/>
      <c r="K10" s="191"/>
      <c r="L10" s="191"/>
      <c r="M10" s="191"/>
      <c r="N10" s="191"/>
      <c r="O10" s="191"/>
      <c r="P10" s="191"/>
      <c r="Q10" s="191"/>
      <c r="R10" s="191"/>
      <c r="S10" s="192"/>
      <c r="T10" s="83" t="s">
        <v>157</v>
      </c>
      <c r="U10" s="83" t="s">
        <v>158</v>
      </c>
      <c r="V10" s="82" t="s">
        <v>159</v>
      </c>
      <c r="W10" s="190" t="s">
        <v>160</v>
      </c>
      <c r="X10" s="192"/>
      <c r="Y10" s="81"/>
    </row>
    <row r="11" spans="1:25" ht="16.5" thickBot="1" x14ac:dyDescent="0.3">
      <c r="A11" s="77"/>
      <c r="B11" s="80"/>
      <c r="C11" s="80"/>
      <c r="D11" s="79"/>
      <c r="E11" s="264" t="s">
        <v>43</v>
      </c>
      <c r="F11" s="200"/>
      <c r="G11" s="200"/>
      <c r="H11" s="200"/>
      <c r="I11" s="200"/>
      <c r="J11" s="200"/>
      <c r="K11" s="200"/>
      <c r="L11" s="200"/>
      <c r="M11" s="200"/>
      <c r="N11" s="200"/>
      <c r="O11" s="200"/>
      <c r="P11" s="200"/>
      <c r="Q11" s="200"/>
      <c r="R11" s="200"/>
      <c r="S11" s="201"/>
      <c r="T11" s="78"/>
      <c r="U11" s="78" t="s">
        <v>161</v>
      </c>
      <c r="V11" s="78"/>
      <c r="W11" s="77"/>
      <c r="X11" s="76"/>
      <c r="Y11" s="75"/>
    </row>
    <row r="12" spans="1:25" ht="15.6" customHeight="1" x14ac:dyDescent="0.25">
      <c r="A12" s="265" t="s">
        <v>162</v>
      </c>
      <c r="B12" s="254">
        <v>973906</v>
      </c>
      <c r="C12" s="255"/>
      <c r="D12" s="256"/>
      <c r="E12" s="277" t="s">
        <v>163</v>
      </c>
      <c r="F12" s="218"/>
      <c r="G12" s="218"/>
      <c r="H12" s="218"/>
      <c r="I12" s="218"/>
      <c r="J12" s="218"/>
      <c r="K12" s="218"/>
      <c r="L12" s="218"/>
      <c r="M12" s="218"/>
      <c r="N12" s="218"/>
      <c r="O12" s="218"/>
      <c r="P12" s="218"/>
      <c r="Q12" s="218"/>
      <c r="R12" s="218"/>
      <c r="S12" s="219"/>
      <c r="T12" s="74" t="s">
        <v>164</v>
      </c>
      <c r="U12" s="74"/>
      <c r="V12" s="73">
        <v>53.2</v>
      </c>
      <c r="W12" s="72"/>
      <c r="X12" s="71">
        <f>SUM(V12*U12)</f>
        <v>0</v>
      </c>
      <c r="Y12" s="16"/>
    </row>
    <row r="13" spans="1:25" ht="15.6" customHeight="1" x14ac:dyDescent="0.25">
      <c r="A13" s="266"/>
      <c r="B13" s="251">
        <v>520667</v>
      </c>
      <c r="C13" s="252"/>
      <c r="D13" s="253"/>
      <c r="E13" s="276" t="s">
        <v>165</v>
      </c>
      <c r="F13" s="227"/>
      <c r="G13" s="227"/>
      <c r="H13" s="227"/>
      <c r="I13" s="227"/>
      <c r="J13" s="227"/>
      <c r="K13" s="227"/>
      <c r="L13" s="227"/>
      <c r="M13" s="227"/>
      <c r="N13" s="227"/>
      <c r="O13" s="227"/>
      <c r="P13" s="227"/>
      <c r="Q13" s="227"/>
      <c r="R13" s="227"/>
      <c r="S13" s="228"/>
      <c r="T13" s="57" t="s">
        <v>164</v>
      </c>
      <c r="U13" s="57"/>
      <c r="V13" s="36">
        <v>56.03</v>
      </c>
      <c r="W13" s="56"/>
      <c r="X13" s="15">
        <f>SUM(V13*U13)</f>
        <v>0</v>
      </c>
      <c r="Y13" s="16"/>
    </row>
    <row r="14" spans="1:25" ht="15.95" customHeight="1" thickBot="1" x14ac:dyDescent="0.3">
      <c r="A14" s="267"/>
      <c r="B14" s="241">
        <v>520665</v>
      </c>
      <c r="C14" s="242"/>
      <c r="D14" s="250"/>
      <c r="E14" s="275" t="s">
        <v>166</v>
      </c>
      <c r="F14" s="273"/>
      <c r="G14" s="273"/>
      <c r="H14" s="273"/>
      <c r="I14" s="273"/>
      <c r="J14" s="273"/>
      <c r="K14" s="273"/>
      <c r="L14" s="273"/>
      <c r="M14" s="273"/>
      <c r="N14" s="273"/>
      <c r="O14" s="273"/>
      <c r="P14" s="273"/>
      <c r="Q14" s="273"/>
      <c r="R14" s="273"/>
      <c r="S14" s="274"/>
      <c r="T14" s="57" t="s">
        <v>164</v>
      </c>
      <c r="U14" s="57"/>
      <c r="V14" s="36">
        <v>56.03</v>
      </c>
      <c r="W14" s="56"/>
      <c r="X14" s="15">
        <f>SUM(V14*U14)</f>
        <v>0</v>
      </c>
      <c r="Y14" s="16"/>
    </row>
    <row r="15" spans="1:25" ht="30" thickBot="1" x14ac:dyDescent="0.3">
      <c r="A15" s="54"/>
      <c r="B15" s="53"/>
      <c r="C15" s="53"/>
      <c r="D15" s="52"/>
      <c r="E15" s="278" t="s">
        <v>167</v>
      </c>
      <c r="F15" s="279"/>
      <c r="G15" s="279"/>
      <c r="H15" s="279"/>
      <c r="I15" s="279"/>
      <c r="J15" s="279"/>
      <c r="K15" s="279"/>
      <c r="L15" s="279"/>
      <c r="M15" s="279"/>
      <c r="N15" s="279"/>
      <c r="O15" s="279"/>
      <c r="P15" s="279"/>
      <c r="Q15" s="279"/>
      <c r="R15" s="279"/>
      <c r="S15" s="280"/>
      <c r="T15" s="51"/>
      <c r="U15" s="51"/>
      <c r="V15" s="50"/>
      <c r="W15" s="49"/>
      <c r="X15" s="48"/>
      <c r="Y15" s="16"/>
    </row>
    <row r="16" spans="1:25" ht="15.6" customHeight="1" x14ac:dyDescent="0.25">
      <c r="A16" s="265" t="s">
        <v>168</v>
      </c>
      <c r="B16" s="254">
        <v>101085</v>
      </c>
      <c r="C16" s="255"/>
      <c r="D16" s="281"/>
      <c r="E16" s="217" t="s">
        <v>169</v>
      </c>
      <c r="F16" s="218"/>
      <c r="G16" s="218"/>
      <c r="H16" s="218"/>
      <c r="I16" s="218"/>
      <c r="J16" s="218"/>
      <c r="K16" s="218"/>
      <c r="L16" s="218"/>
      <c r="M16" s="218"/>
      <c r="N16" s="218"/>
      <c r="O16" s="218"/>
      <c r="P16" s="218"/>
      <c r="Q16" s="218"/>
      <c r="R16" s="218"/>
      <c r="S16" s="219"/>
      <c r="T16" s="57" t="s">
        <v>164</v>
      </c>
      <c r="U16" s="57"/>
      <c r="V16" s="36">
        <v>130</v>
      </c>
      <c r="W16" s="56"/>
      <c r="X16" s="15">
        <f>SUM(V16*U16)</f>
        <v>0</v>
      </c>
      <c r="Y16" s="16"/>
    </row>
    <row r="17" spans="1:25" ht="15.6" customHeight="1" x14ac:dyDescent="0.25">
      <c r="A17" s="266"/>
      <c r="B17" s="251">
        <v>805778</v>
      </c>
      <c r="C17" s="252"/>
      <c r="D17" s="271"/>
      <c r="E17" s="226" t="s">
        <v>170</v>
      </c>
      <c r="F17" s="227"/>
      <c r="G17" s="227"/>
      <c r="H17" s="227"/>
      <c r="I17" s="227"/>
      <c r="J17" s="227"/>
      <c r="K17" s="227"/>
      <c r="L17" s="227"/>
      <c r="M17" s="227"/>
      <c r="N17" s="227"/>
      <c r="O17" s="227"/>
      <c r="P17" s="227"/>
      <c r="Q17" s="227"/>
      <c r="R17" s="227"/>
      <c r="S17" s="228"/>
      <c r="T17" s="57" t="s">
        <v>171</v>
      </c>
      <c r="U17" s="57"/>
      <c r="V17" s="36">
        <v>12.75</v>
      </c>
      <c r="W17" s="56"/>
      <c r="X17" s="15">
        <f>SUM(V17*U17)</f>
        <v>0</v>
      </c>
      <c r="Y17" s="16"/>
    </row>
    <row r="18" spans="1:25" ht="15.6" customHeight="1" x14ac:dyDescent="0.25">
      <c r="A18" s="266"/>
      <c r="B18" s="251">
        <v>805781</v>
      </c>
      <c r="C18" s="252"/>
      <c r="D18" s="271"/>
      <c r="E18" s="226" t="s">
        <v>172</v>
      </c>
      <c r="F18" s="227"/>
      <c r="G18" s="227"/>
      <c r="H18" s="227"/>
      <c r="I18" s="227"/>
      <c r="J18" s="227"/>
      <c r="K18" s="227"/>
      <c r="L18" s="227"/>
      <c r="M18" s="227"/>
      <c r="N18" s="227"/>
      <c r="O18" s="227"/>
      <c r="P18" s="227"/>
      <c r="Q18" s="227"/>
      <c r="R18" s="227"/>
      <c r="S18" s="228"/>
      <c r="T18" s="57" t="s">
        <v>171</v>
      </c>
      <c r="U18" s="57"/>
      <c r="V18" s="36">
        <v>10.227272727272727</v>
      </c>
      <c r="W18" s="56"/>
      <c r="X18" s="15">
        <f>SUM(V18*U18)</f>
        <v>0</v>
      </c>
      <c r="Y18" s="16"/>
    </row>
    <row r="19" spans="1:25" ht="15.95" customHeight="1" thickBot="1" x14ac:dyDescent="0.3">
      <c r="A19" s="267"/>
      <c r="B19" s="241">
        <v>884538</v>
      </c>
      <c r="C19" s="242"/>
      <c r="D19" s="243"/>
      <c r="E19" s="272" t="s">
        <v>173</v>
      </c>
      <c r="F19" s="273"/>
      <c r="G19" s="273"/>
      <c r="H19" s="273"/>
      <c r="I19" s="273"/>
      <c r="J19" s="273"/>
      <c r="K19" s="273"/>
      <c r="L19" s="273"/>
      <c r="M19" s="273"/>
      <c r="N19" s="273"/>
      <c r="O19" s="273"/>
      <c r="P19" s="273"/>
      <c r="Q19" s="273"/>
      <c r="R19" s="273"/>
      <c r="S19" s="274"/>
      <c r="T19" s="57" t="s">
        <v>164</v>
      </c>
      <c r="U19" s="57"/>
      <c r="V19" s="36">
        <v>20.84</v>
      </c>
      <c r="W19" s="56"/>
      <c r="X19" s="15">
        <f>SUM(V19*U19)</f>
        <v>0</v>
      </c>
      <c r="Y19" s="16"/>
    </row>
    <row r="20" spans="1:25" ht="15.95" customHeight="1" thickBot="1" x14ac:dyDescent="0.3">
      <c r="A20" s="54"/>
      <c r="B20" s="53"/>
      <c r="C20" s="53"/>
      <c r="D20" s="52"/>
      <c r="E20" s="200" t="s">
        <v>174</v>
      </c>
      <c r="F20" s="200"/>
      <c r="G20" s="200"/>
      <c r="H20" s="200"/>
      <c r="I20" s="200"/>
      <c r="J20" s="200"/>
      <c r="K20" s="200"/>
      <c r="L20" s="200"/>
      <c r="M20" s="200"/>
      <c r="N20" s="200"/>
      <c r="O20" s="200"/>
      <c r="P20" s="200"/>
      <c r="Q20" s="200"/>
      <c r="R20" s="200"/>
      <c r="S20" s="201"/>
      <c r="T20" s="51"/>
      <c r="U20" s="51"/>
      <c r="V20" s="50"/>
      <c r="W20" s="49"/>
      <c r="X20" s="48"/>
      <c r="Y20" s="16"/>
    </row>
    <row r="21" spans="1:25" ht="15.95" customHeight="1" x14ac:dyDescent="0.25">
      <c r="A21" s="216" t="s">
        <v>38</v>
      </c>
      <c r="B21" s="254">
        <v>961159</v>
      </c>
      <c r="C21" s="255"/>
      <c r="D21" s="281"/>
      <c r="E21" s="217" t="s">
        <v>175</v>
      </c>
      <c r="F21" s="218"/>
      <c r="G21" s="218"/>
      <c r="H21" s="218"/>
      <c r="I21" s="218"/>
      <c r="J21" s="218"/>
      <c r="K21" s="218"/>
      <c r="L21" s="218"/>
      <c r="M21" s="218"/>
      <c r="N21" s="218"/>
      <c r="O21" s="218"/>
      <c r="P21" s="218"/>
      <c r="Q21" s="218"/>
      <c r="R21" s="218"/>
      <c r="S21" s="219"/>
      <c r="T21" s="37" t="s">
        <v>164</v>
      </c>
      <c r="U21" s="37"/>
      <c r="V21" s="36">
        <v>0.65</v>
      </c>
      <c r="W21" s="35"/>
      <c r="X21" s="15">
        <f t="shared" ref="X21:X37" si="0">SUM(V21*U21)</f>
        <v>0</v>
      </c>
      <c r="Y21" s="16"/>
    </row>
    <row r="22" spans="1:25" ht="15.95" customHeight="1" x14ac:dyDescent="0.25">
      <c r="A22" s="214"/>
      <c r="B22" s="251">
        <v>961708</v>
      </c>
      <c r="C22" s="252"/>
      <c r="D22" s="271"/>
      <c r="E22" s="297" t="s">
        <v>176</v>
      </c>
      <c r="F22" s="298"/>
      <c r="G22" s="298"/>
      <c r="H22" s="298"/>
      <c r="I22" s="298"/>
      <c r="J22" s="298"/>
      <c r="K22" s="298"/>
      <c r="L22" s="298"/>
      <c r="M22" s="298"/>
      <c r="N22" s="298"/>
      <c r="O22" s="298"/>
      <c r="P22" s="298"/>
      <c r="Q22" s="298"/>
      <c r="R22" s="298"/>
      <c r="S22" s="299"/>
      <c r="T22" s="37" t="s">
        <v>164</v>
      </c>
      <c r="U22" s="37"/>
      <c r="V22" s="36">
        <v>1.35</v>
      </c>
      <c r="W22" s="35"/>
      <c r="X22" s="15">
        <f t="shared" si="0"/>
        <v>0</v>
      </c>
      <c r="Y22" s="16"/>
    </row>
    <row r="23" spans="1:25" ht="15.95" customHeight="1" x14ac:dyDescent="0.25">
      <c r="A23" s="214"/>
      <c r="B23" s="251">
        <v>313813</v>
      </c>
      <c r="C23" s="252"/>
      <c r="D23" s="271"/>
      <c r="E23" s="300" t="s">
        <v>177</v>
      </c>
      <c r="F23" s="301"/>
      <c r="G23" s="301"/>
      <c r="H23" s="301"/>
      <c r="I23" s="301"/>
      <c r="J23" s="301"/>
      <c r="K23" s="301"/>
      <c r="L23" s="301"/>
      <c r="M23" s="301"/>
      <c r="N23" s="301"/>
      <c r="O23" s="301"/>
      <c r="P23" s="301"/>
      <c r="Q23" s="301"/>
      <c r="R23" s="301"/>
      <c r="S23" s="302"/>
      <c r="T23" s="37" t="s">
        <v>164</v>
      </c>
      <c r="U23" s="37"/>
      <c r="V23" s="36">
        <v>1.87</v>
      </c>
      <c r="W23" s="35"/>
      <c r="X23" s="15">
        <f t="shared" si="0"/>
        <v>0</v>
      </c>
      <c r="Y23" s="16"/>
    </row>
    <row r="24" spans="1:25" ht="15.95" customHeight="1" x14ac:dyDescent="0.25">
      <c r="A24" s="214"/>
      <c r="B24" s="251">
        <v>119745</v>
      </c>
      <c r="C24" s="252"/>
      <c r="D24" s="271"/>
      <c r="E24" s="300" t="s">
        <v>178</v>
      </c>
      <c r="F24" s="301"/>
      <c r="G24" s="301"/>
      <c r="H24" s="301"/>
      <c r="I24" s="301"/>
      <c r="J24" s="301"/>
      <c r="K24" s="301"/>
      <c r="L24" s="301"/>
      <c r="M24" s="301"/>
      <c r="N24" s="301"/>
      <c r="O24" s="301"/>
      <c r="P24" s="301"/>
      <c r="Q24" s="301"/>
      <c r="R24" s="301"/>
      <c r="S24" s="302"/>
      <c r="T24" s="37" t="s">
        <v>164</v>
      </c>
      <c r="U24" s="37"/>
      <c r="V24" s="36">
        <v>3.63</v>
      </c>
      <c r="W24" s="35"/>
      <c r="X24" s="15">
        <f t="shared" si="0"/>
        <v>0</v>
      </c>
      <c r="Y24" s="16"/>
    </row>
    <row r="25" spans="1:25" ht="15.95" customHeight="1" x14ac:dyDescent="0.25">
      <c r="A25" s="214"/>
      <c r="B25" s="251">
        <v>500898</v>
      </c>
      <c r="C25" s="252"/>
      <c r="D25" s="271"/>
      <c r="E25" s="226" t="s">
        <v>179</v>
      </c>
      <c r="F25" s="227"/>
      <c r="G25" s="227"/>
      <c r="H25" s="227"/>
      <c r="I25" s="227"/>
      <c r="J25" s="227"/>
      <c r="K25" s="227"/>
      <c r="L25" s="227"/>
      <c r="M25" s="227"/>
      <c r="N25" s="227"/>
      <c r="O25" s="227"/>
      <c r="P25" s="227"/>
      <c r="Q25" s="227"/>
      <c r="R25" s="227"/>
      <c r="S25" s="228"/>
      <c r="T25" s="37" t="s">
        <v>164</v>
      </c>
      <c r="U25" s="37"/>
      <c r="V25" s="36">
        <v>0.95</v>
      </c>
      <c r="W25" s="35"/>
      <c r="X25" s="15">
        <f t="shared" si="0"/>
        <v>0</v>
      </c>
      <c r="Y25" s="16"/>
    </row>
    <row r="26" spans="1:25" ht="15.95" customHeight="1" x14ac:dyDescent="0.25">
      <c r="A26" s="214"/>
      <c r="B26" s="251">
        <v>506150</v>
      </c>
      <c r="C26" s="252"/>
      <c r="D26" s="271"/>
      <c r="E26" s="226" t="s">
        <v>180</v>
      </c>
      <c r="F26" s="227"/>
      <c r="G26" s="227"/>
      <c r="H26" s="227"/>
      <c r="I26" s="227"/>
      <c r="J26" s="227"/>
      <c r="K26" s="227"/>
      <c r="L26" s="227"/>
      <c r="M26" s="227"/>
      <c r="N26" s="227"/>
      <c r="O26" s="227"/>
      <c r="P26" s="227"/>
      <c r="Q26" s="227"/>
      <c r="R26" s="227"/>
      <c r="S26" s="228"/>
      <c r="T26" s="37" t="s">
        <v>164</v>
      </c>
      <c r="U26" s="37"/>
      <c r="V26" s="70">
        <v>2.0499999999999998</v>
      </c>
      <c r="W26" s="35"/>
      <c r="X26" s="15">
        <f t="shared" si="0"/>
        <v>0</v>
      </c>
      <c r="Y26" s="16"/>
    </row>
    <row r="27" spans="1:25" ht="15.95" customHeight="1" x14ac:dyDescent="0.25">
      <c r="A27" s="214"/>
      <c r="B27" s="251">
        <v>805781</v>
      </c>
      <c r="C27" s="252"/>
      <c r="D27" s="271"/>
      <c r="E27" s="202" t="s">
        <v>181</v>
      </c>
      <c r="F27" s="203"/>
      <c r="G27" s="203"/>
      <c r="H27" s="203"/>
      <c r="I27" s="203"/>
      <c r="J27" s="203"/>
      <c r="K27" s="203"/>
      <c r="L27" s="203"/>
      <c r="M27" s="203"/>
      <c r="N27" s="203"/>
      <c r="O27" s="203"/>
      <c r="P27" s="203"/>
      <c r="Q27" s="203"/>
      <c r="R27" s="203"/>
      <c r="S27" s="204"/>
      <c r="T27" s="37" t="s">
        <v>164</v>
      </c>
      <c r="U27" s="37"/>
      <c r="V27" s="70">
        <v>10.23</v>
      </c>
      <c r="W27" s="35"/>
      <c r="X27" s="15">
        <f t="shared" si="0"/>
        <v>0</v>
      </c>
      <c r="Y27" s="16"/>
    </row>
    <row r="28" spans="1:25" ht="15.95" customHeight="1" x14ac:dyDescent="0.25">
      <c r="A28" s="214"/>
      <c r="B28" s="251">
        <v>805778</v>
      </c>
      <c r="C28" s="252"/>
      <c r="D28" s="271"/>
      <c r="E28" s="202" t="s">
        <v>182</v>
      </c>
      <c r="F28" s="203"/>
      <c r="G28" s="203"/>
      <c r="H28" s="203"/>
      <c r="I28" s="203"/>
      <c r="J28" s="203"/>
      <c r="K28" s="203"/>
      <c r="L28" s="203"/>
      <c r="M28" s="203"/>
      <c r="N28" s="203"/>
      <c r="O28" s="203"/>
      <c r="P28" s="203"/>
      <c r="Q28" s="203"/>
      <c r="R28" s="203"/>
      <c r="S28" s="204"/>
      <c r="T28" s="37" t="s">
        <v>164</v>
      </c>
      <c r="U28" s="37"/>
      <c r="V28" s="70">
        <v>12.75</v>
      </c>
      <c r="W28" s="35"/>
      <c r="X28" s="15">
        <f t="shared" si="0"/>
        <v>0</v>
      </c>
      <c r="Y28" s="16"/>
    </row>
    <row r="29" spans="1:25" ht="15.95" customHeight="1" x14ac:dyDescent="0.25">
      <c r="A29" s="214"/>
      <c r="B29" s="251">
        <v>604579</v>
      </c>
      <c r="C29" s="252"/>
      <c r="D29" s="271"/>
      <c r="E29" s="202" t="s">
        <v>183</v>
      </c>
      <c r="F29" s="203"/>
      <c r="G29" s="203"/>
      <c r="H29" s="203"/>
      <c r="I29" s="203"/>
      <c r="J29" s="203"/>
      <c r="K29" s="203"/>
      <c r="L29" s="203"/>
      <c r="M29" s="203"/>
      <c r="N29" s="203"/>
      <c r="O29" s="203"/>
      <c r="P29" s="203"/>
      <c r="Q29" s="203"/>
      <c r="R29" s="203"/>
      <c r="S29" s="204"/>
      <c r="T29" s="37" t="s">
        <v>164</v>
      </c>
      <c r="U29" s="37"/>
      <c r="V29" s="70">
        <v>22.5</v>
      </c>
      <c r="W29" s="35"/>
      <c r="X29" s="15">
        <f t="shared" si="0"/>
        <v>0</v>
      </c>
      <c r="Y29" s="16"/>
    </row>
    <row r="30" spans="1:25" ht="15.95" customHeight="1" x14ac:dyDescent="0.25">
      <c r="A30" s="214"/>
      <c r="B30" s="251">
        <v>604577</v>
      </c>
      <c r="C30" s="252"/>
      <c r="D30" s="271"/>
      <c r="E30" s="208" t="s">
        <v>184</v>
      </c>
      <c r="F30" s="209"/>
      <c r="G30" s="209"/>
      <c r="H30" s="209"/>
      <c r="I30" s="209"/>
      <c r="J30" s="209"/>
      <c r="K30" s="209"/>
      <c r="L30" s="209"/>
      <c r="M30" s="209"/>
      <c r="N30" s="209"/>
      <c r="O30" s="209"/>
      <c r="P30" s="209"/>
      <c r="Q30" s="209"/>
      <c r="R30" s="209"/>
      <c r="S30" s="210"/>
      <c r="T30" s="37" t="s">
        <v>164</v>
      </c>
      <c r="U30" s="37"/>
      <c r="V30" s="70">
        <v>16.87</v>
      </c>
      <c r="W30" s="35"/>
      <c r="X30" s="15">
        <f t="shared" si="0"/>
        <v>0</v>
      </c>
      <c r="Y30" s="16"/>
    </row>
    <row r="31" spans="1:25" ht="15.95" customHeight="1" x14ac:dyDescent="0.25">
      <c r="A31" s="214"/>
      <c r="B31" s="251">
        <v>345112</v>
      </c>
      <c r="C31" s="252"/>
      <c r="D31" s="271"/>
      <c r="E31" s="303" t="s">
        <v>185</v>
      </c>
      <c r="F31" s="304"/>
      <c r="G31" s="304"/>
      <c r="H31" s="304"/>
      <c r="I31" s="304"/>
      <c r="J31" s="304"/>
      <c r="K31" s="304"/>
      <c r="L31" s="304"/>
      <c r="M31" s="304"/>
      <c r="N31" s="304"/>
      <c r="O31" s="304"/>
      <c r="P31" s="304"/>
      <c r="Q31" s="304"/>
      <c r="R31" s="304"/>
      <c r="S31" s="305"/>
      <c r="T31" s="37" t="s">
        <v>186</v>
      </c>
      <c r="U31" s="37"/>
      <c r="V31" s="36">
        <v>1.0874999999999999</v>
      </c>
      <c r="W31" s="35"/>
      <c r="X31" s="15">
        <f t="shared" si="0"/>
        <v>0</v>
      </c>
      <c r="Y31" s="16"/>
    </row>
    <row r="32" spans="1:25" ht="15.95" customHeight="1" x14ac:dyDescent="0.25">
      <c r="A32" s="214"/>
      <c r="B32" s="251">
        <v>847903</v>
      </c>
      <c r="C32" s="252"/>
      <c r="D32" s="271"/>
      <c r="E32" s="303" t="s">
        <v>187</v>
      </c>
      <c r="F32" s="304"/>
      <c r="G32" s="304"/>
      <c r="H32" s="304"/>
      <c r="I32" s="304"/>
      <c r="J32" s="304"/>
      <c r="K32" s="304"/>
      <c r="L32" s="304"/>
      <c r="M32" s="304"/>
      <c r="N32" s="304"/>
      <c r="O32" s="304"/>
      <c r="P32" s="304"/>
      <c r="Q32" s="304"/>
      <c r="R32" s="304"/>
      <c r="S32" s="305"/>
      <c r="T32" s="37" t="s">
        <v>164</v>
      </c>
      <c r="U32" s="37"/>
      <c r="V32" s="36">
        <v>1.5652173913043479</v>
      </c>
      <c r="W32" s="35"/>
      <c r="X32" s="15">
        <f t="shared" si="0"/>
        <v>0</v>
      </c>
      <c r="Y32" s="16"/>
    </row>
    <row r="33" spans="1:25" ht="15.95" customHeight="1" x14ac:dyDescent="0.25">
      <c r="A33" s="214"/>
      <c r="B33" s="251">
        <v>847905</v>
      </c>
      <c r="C33" s="252"/>
      <c r="D33" s="271"/>
      <c r="E33" s="303" t="s">
        <v>188</v>
      </c>
      <c r="F33" s="304"/>
      <c r="G33" s="304"/>
      <c r="H33" s="304"/>
      <c r="I33" s="304"/>
      <c r="J33" s="304"/>
      <c r="K33" s="304"/>
      <c r="L33" s="304"/>
      <c r="M33" s="304"/>
      <c r="N33" s="304"/>
      <c r="O33" s="304"/>
      <c r="P33" s="304"/>
      <c r="Q33" s="304"/>
      <c r="R33" s="304"/>
      <c r="S33" s="305"/>
      <c r="T33" s="37" t="s">
        <v>164</v>
      </c>
      <c r="U33" s="37"/>
      <c r="V33" s="36">
        <v>2.08</v>
      </c>
      <c r="W33" s="35"/>
      <c r="X33" s="15">
        <f t="shared" si="0"/>
        <v>0</v>
      </c>
      <c r="Y33" s="16"/>
    </row>
    <row r="34" spans="1:25" ht="15.95" customHeight="1" x14ac:dyDescent="0.25">
      <c r="A34" s="214"/>
      <c r="B34" s="251">
        <v>570500</v>
      </c>
      <c r="C34" s="252"/>
      <c r="D34" s="271"/>
      <c r="E34" s="306" t="s">
        <v>189</v>
      </c>
      <c r="F34" s="307"/>
      <c r="G34" s="307"/>
      <c r="H34" s="307"/>
      <c r="I34" s="307"/>
      <c r="J34" s="307"/>
      <c r="K34" s="307"/>
      <c r="L34" s="307"/>
      <c r="M34" s="307"/>
      <c r="N34" s="307"/>
      <c r="O34" s="307"/>
      <c r="P34" s="307"/>
      <c r="Q34" s="307"/>
      <c r="R34" s="307"/>
      <c r="S34" s="308"/>
      <c r="T34" s="37" t="s">
        <v>164</v>
      </c>
      <c r="U34" s="37"/>
      <c r="V34" s="36">
        <v>1.3925925925925924</v>
      </c>
      <c r="W34" s="35"/>
      <c r="X34" s="15">
        <f t="shared" si="0"/>
        <v>0</v>
      </c>
      <c r="Y34" s="16"/>
    </row>
    <row r="35" spans="1:25" ht="15.95" customHeight="1" x14ac:dyDescent="0.25">
      <c r="A35" s="362"/>
      <c r="B35" s="251">
        <v>941170</v>
      </c>
      <c r="C35" s="252"/>
      <c r="D35" s="271"/>
      <c r="E35" s="303" t="s">
        <v>190</v>
      </c>
      <c r="F35" s="304"/>
      <c r="G35" s="304"/>
      <c r="H35" s="304"/>
      <c r="I35" s="304"/>
      <c r="J35" s="304"/>
      <c r="K35" s="304"/>
      <c r="L35" s="304"/>
      <c r="M35" s="304"/>
      <c r="N35" s="304"/>
      <c r="O35" s="304"/>
      <c r="P35" s="304"/>
      <c r="Q35" s="304"/>
      <c r="R35" s="304"/>
      <c r="S35" s="305"/>
      <c r="T35" s="37" t="s">
        <v>164</v>
      </c>
      <c r="U35" s="37"/>
      <c r="V35" s="36">
        <v>1.4909090909090907</v>
      </c>
      <c r="W35" s="35"/>
      <c r="X35" s="15">
        <f t="shared" si="0"/>
        <v>0</v>
      </c>
      <c r="Y35" s="16"/>
    </row>
    <row r="36" spans="1:25" ht="15.95" customHeight="1" x14ac:dyDescent="0.25">
      <c r="A36" s="362"/>
      <c r="B36" s="251">
        <v>941171</v>
      </c>
      <c r="C36" s="252"/>
      <c r="D36" s="271"/>
      <c r="E36" s="303" t="s">
        <v>191</v>
      </c>
      <c r="F36" s="304"/>
      <c r="G36" s="304"/>
      <c r="H36" s="304"/>
      <c r="I36" s="304"/>
      <c r="J36" s="304"/>
      <c r="K36" s="304"/>
      <c r="L36" s="304"/>
      <c r="M36" s="304"/>
      <c r="N36" s="304"/>
      <c r="O36" s="304"/>
      <c r="P36" s="304"/>
      <c r="Q36" s="304"/>
      <c r="R36" s="304"/>
      <c r="S36" s="305"/>
      <c r="T36" s="37" t="s">
        <v>164</v>
      </c>
      <c r="U36" s="37"/>
      <c r="V36" s="36">
        <v>2.1428571428571428</v>
      </c>
      <c r="W36" s="35"/>
      <c r="X36" s="15">
        <f t="shared" si="0"/>
        <v>0</v>
      </c>
      <c r="Y36" s="16"/>
    </row>
    <row r="37" spans="1:25" ht="15.95" customHeight="1" thickBot="1" x14ac:dyDescent="0.3">
      <c r="A37" s="362"/>
      <c r="B37" s="241">
        <v>570622</v>
      </c>
      <c r="C37" s="242"/>
      <c r="D37" s="243"/>
      <c r="E37" s="363" t="s">
        <v>192</v>
      </c>
      <c r="F37" s="364"/>
      <c r="G37" s="364"/>
      <c r="H37" s="364"/>
      <c r="I37" s="364"/>
      <c r="J37" s="364"/>
      <c r="K37" s="364"/>
      <c r="L37" s="364"/>
      <c r="M37" s="364"/>
      <c r="N37" s="364"/>
      <c r="O37" s="364"/>
      <c r="P37" s="364"/>
      <c r="Q37" s="364"/>
      <c r="R37" s="364"/>
      <c r="S37" s="365"/>
      <c r="T37" s="37" t="s">
        <v>164</v>
      </c>
      <c r="U37" s="37"/>
      <c r="V37" s="36">
        <v>2.3885714285714283</v>
      </c>
      <c r="W37" s="35"/>
      <c r="X37" s="15">
        <f t="shared" si="0"/>
        <v>0</v>
      </c>
      <c r="Y37" s="16"/>
    </row>
    <row r="38" spans="1:25" ht="15.95" customHeight="1" thickBot="1" x14ac:dyDescent="0.3">
      <c r="A38" s="362"/>
      <c r="B38" s="53"/>
      <c r="C38" s="53"/>
      <c r="D38" s="52"/>
      <c r="E38" s="200" t="s">
        <v>193</v>
      </c>
      <c r="F38" s="200"/>
      <c r="G38" s="200"/>
      <c r="H38" s="200"/>
      <c r="I38" s="200"/>
      <c r="J38" s="200"/>
      <c r="K38" s="200"/>
      <c r="L38" s="200"/>
      <c r="M38" s="200"/>
      <c r="N38" s="200"/>
      <c r="O38" s="200"/>
      <c r="P38" s="200"/>
      <c r="Q38" s="200"/>
      <c r="R38" s="200"/>
      <c r="S38" s="201"/>
      <c r="T38" s="51"/>
      <c r="U38" s="51"/>
      <c r="V38" s="50"/>
      <c r="W38" s="49"/>
      <c r="X38" s="48"/>
      <c r="Y38" s="16"/>
    </row>
    <row r="39" spans="1:25" ht="15.95" customHeight="1" x14ac:dyDescent="0.25">
      <c r="A39" s="362"/>
      <c r="B39" s="254">
        <v>864237</v>
      </c>
      <c r="C39" s="255"/>
      <c r="D39" s="281"/>
      <c r="E39" s="217" t="s">
        <v>194</v>
      </c>
      <c r="F39" s="218"/>
      <c r="G39" s="218"/>
      <c r="H39" s="218"/>
      <c r="I39" s="218"/>
      <c r="J39" s="218"/>
      <c r="K39" s="218"/>
      <c r="L39" s="218"/>
      <c r="M39" s="218"/>
      <c r="N39" s="218"/>
      <c r="O39" s="218"/>
      <c r="P39" s="218"/>
      <c r="Q39" s="218"/>
      <c r="R39" s="218"/>
      <c r="S39" s="219"/>
      <c r="T39" s="37" t="s">
        <v>164</v>
      </c>
      <c r="U39" s="37"/>
      <c r="V39" s="36">
        <v>2.23</v>
      </c>
      <c r="W39" s="35"/>
      <c r="X39" s="15">
        <f t="shared" ref="X39:X44" si="1">SUM(V39*U39)</f>
        <v>0</v>
      </c>
      <c r="Y39" s="16"/>
    </row>
    <row r="40" spans="1:25" ht="15.95" customHeight="1" x14ac:dyDescent="0.25">
      <c r="A40" s="362"/>
      <c r="B40" s="251">
        <v>757926</v>
      </c>
      <c r="C40" s="252"/>
      <c r="D40" s="271"/>
      <c r="E40" s="226" t="s">
        <v>195</v>
      </c>
      <c r="F40" s="227"/>
      <c r="G40" s="227"/>
      <c r="H40" s="227"/>
      <c r="I40" s="227"/>
      <c r="J40" s="227"/>
      <c r="K40" s="227"/>
      <c r="L40" s="227"/>
      <c r="M40" s="227"/>
      <c r="N40" s="227"/>
      <c r="O40" s="227"/>
      <c r="P40" s="227"/>
      <c r="Q40" s="227"/>
      <c r="R40" s="227"/>
      <c r="S40" s="228"/>
      <c r="T40" s="37" t="s">
        <v>164</v>
      </c>
      <c r="U40" s="37"/>
      <c r="V40" s="36">
        <v>0.17</v>
      </c>
      <c r="W40" s="35"/>
      <c r="X40" s="15">
        <f t="shared" si="1"/>
        <v>0</v>
      </c>
      <c r="Y40" s="16"/>
    </row>
    <row r="41" spans="1:25" ht="15.95" customHeight="1" x14ac:dyDescent="0.25">
      <c r="A41" s="362"/>
      <c r="B41" s="251">
        <v>757928</v>
      </c>
      <c r="C41" s="252"/>
      <c r="D41" s="271"/>
      <c r="E41" s="226" t="s">
        <v>196</v>
      </c>
      <c r="F41" s="227"/>
      <c r="G41" s="227"/>
      <c r="H41" s="227"/>
      <c r="I41" s="227"/>
      <c r="J41" s="227"/>
      <c r="K41" s="227"/>
      <c r="L41" s="227"/>
      <c r="M41" s="227"/>
      <c r="N41" s="227"/>
      <c r="O41" s="227"/>
      <c r="P41" s="227"/>
      <c r="Q41" s="227"/>
      <c r="R41" s="227"/>
      <c r="S41" s="228"/>
      <c r="T41" s="37" t="s">
        <v>164</v>
      </c>
      <c r="U41" s="37"/>
      <c r="V41" s="36">
        <v>0.47</v>
      </c>
      <c r="W41" s="35"/>
      <c r="X41" s="15">
        <f t="shared" si="1"/>
        <v>0</v>
      </c>
      <c r="Y41" s="16"/>
    </row>
    <row r="42" spans="1:25" ht="15.95" customHeight="1" x14ac:dyDescent="0.25">
      <c r="A42" s="362"/>
      <c r="B42" s="251">
        <v>757931</v>
      </c>
      <c r="C42" s="252"/>
      <c r="D42" s="271"/>
      <c r="E42" s="226" t="s">
        <v>197</v>
      </c>
      <c r="F42" s="227"/>
      <c r="G42" s="227"/>
      <c r="H42" s="227"/>
      <c r="I42" s="227"/>
      <c r="J42" s="227"/>
      <c r="K42" s="227"/>
      <c r="L42" s="227"/>
      <c r="M42" s="227"/>
      <c r="N42" s="227"/>
      <c r="O42" s="227"/>
      <c r="P42" s="227"/>
      <c r="Q42" s="227"/>
      <c r="R42" s="227"/>
      <c r="S42" s="228"/>
      <c r="T42" s="37" t="s">
        <v>164</v>
      </c>
      <c r="U42" s="37"/>
      <c r="V42" s="36">
        <v>0.63</v>
      </c>
      <c r="W42" s="35"/>
      <c r="X42" s="15">
        <f t="shared" si="1"/>
        <v>0</v>
      </c>
      <c r="Y42" s="16"/>
    </row>
    <row r="43" spans="1:25" ht="15.95" customHeight="1" x14ac:dyDescent="0.25">
      <c r="A43" s="362"/>
      <c r="B43" s="251">
        <v>757933</v>
      </c>
      <c r="C43" s="252"/>
      <c r="D43" s="271"/>
      <c r="E43" s="226" t="s">
        <v>198</v>
      </c>
      <c r="F43" s="227"/>
      <c r="G43" s="227"/>
      <c r="H43" s="227"/>
      <c r="I43" s="227"/>
      <c r="J43" s="227"/>
      <c r="K43" s="227"/>
      <c r="L43" s="227"/>
      <c r="M43" s="227"/>
      <c r="N43" s="227"/>
      <c r="O43" s="227"/>
      <c r="P43" s="227"/>
      <c r="Q43" s="227"/>
      <c r="R43" s="227"/>
      <c r="S43" s="228"/>
      <c r="T43" s="37" t="s">
        <v>164</v>
      </c>
      <c r="U43" s="37"/>
      <c r="V43" s="36">
        <v>0.59</v>
      </c>
      <c r="W43" s="35"/>
      <c r="X43" s="15">
        <f t="shared" si="1"/>
        <v>0</v>
      </c>
      <c r="Y43" s="16"/>
    </row>
    <row r="44" spans="1:25" ht="15.95" customHeight="1" thickBot="1" x14ac:dyDescent="0.3">
      <c r="A44" s="362"/>
      <c r="B44" s="241">
        <v>757935</v>
      </c>
      <c r="C44" s="242"/>
      <c r="D44" s="243"/>
      <c r="E44" s="272" t="s">
        <v>199</v>
      </c>
      <c r="F44" s="273"/>
      <c r="G44" s="273"/>
      <c r="H44" s="273"/>
      <c r="I44" s="273"/>
      <c r="J44" s="273"/>
      <c r="K44" s="273"/>
      <c r="L44" s="273"/>
      <c r="M44" s="273"/>
      <c r="N44" s="273"/>
      <c r="O44" s="273"/>
      <c r="P44" s="273"/>
      <c r="Q44" s="273"/>
      <c r="R44" s="273"/>
      <c r="S44" s="274"/>
      <c r="T44" s="37" t="s">
        <v>164</v>
      </c>
      <c r="U44" s="37"/>
      <c r="V44" s="36">
        <v>0.79</v>
      </c>
      <c r="W44" s="35"/>
      <c r="X44" s="15">
        <f t="shared" si="1"/>
        <v>0</v>
      </c>
      <c r="Y44" s="16"/>
    </row>
    <row r="45" spans="1:25" ht="15.95" customHeight="1" thickBot="1" x14ac:dyDescent="0.3">
      <c r="A45" s="362"/>
      <c r="B45" s="53"/>
      <c r="C45" s="53"/>
      <c r="D45" s="52"/>
      <c r="E45" s="200" t="s">
        <v>200</v>
      </c>
      <c r="F45" s="200"/>
      <c r="G45" s="200"/>
      <c r="H45" s="200"/>
      <c r="I45" s="200"/>
      <c r="J45" s="200"/>
      <c r="K45" s="200"/>
      <c r="L45" s="200"/>
      <c r="M45" s="200"/>
      <c r="N45" s="200"/>
      <c r="O45" s="200"/>
      <c r="P45" s="200"/>
      <c r="Q45" s="200"/>
      <c r="R45" s="200"/>
      <c r="S45" s="201"/>
      <c r="T45" s="51"/>
      <c r="U45" s="51"/>
      <c r="V45" s="50"/>
      <c r="W45" s="49"/>
      <c r="X45" s="48"/>
      <c r="Y45" s="16"/>
    </row>
    <row r="46" spans="1:25" ht="15.95" customHeight="1" x14ac:dyDescent="0.25">
      <c r="A46" s="362"/>
      <c r="B46" s="254">
        <v>793487</v>
      </c>
      <c r="C46" s="255"/>
      <c r="D46" s="281"/>
      <c r="E46" s="217" t="s">
        <v>201</v>
      </c>
      <c r="F46" s="218"/>
      <c r="G46" s="218"/>
      <c r="H46" s="218"/>
      <c r="I46" s="218"/>
      <c r="J46" s="218"/>
      <c r="K46" s="218"/>
      <c r="L46" s="218"/>
      <c r="M46" s="218"/>
      <c r="N46" s="218"/>
      <c r="O46" s="218"/>
      <c r="P46" s="218"/>
      <c r="Q46" s="218"/>
      <c r="R46" s="218"/>
      <c r="S46" s="219"/>
      <c r="T46" s="37" t="s">
        <v>164</v>
      </c>
      <c r="U46" s="37"/>
      <c r="V46" s="36">
        <v>2.75</v>
      </c>
      <c r="W46" s="35"/>
      <c r="X46" s="15">
        <f t="shared" ref="X46:X51" si="2">SUM(V46*U46)</f>
        <v>0</v>
      </c>
      <c r="Y46" s="16"/>
    </row>
    <row r="47" spans="1:25" ht="15.95" customHeight="1" x14ac:dyDescent="0.25">
      <c r="A47" s="362"/>
      <c r="B47" s="251">
        <v>757971</v>
      </c>
      <c r="C47" s="252"/>
      <c r="D47" s="271"/>
      <c r="E47" s="226" t="s">
        <v>202</v>
      </c>
      <c r="F47" s="227"/>
      <c r="G47" s="227"/>
      <c r="H47" s="227"/>
      <c r="I47" s="227"/>
      <c r="J47" s="227"/>
      <c r="K47" s="227"/>
      <c r="L47" s="227"/>
      <c r="M47" s="227"/>
      <c r="N47" s="227"/>
      <c r="O47" s="227"/>
      <c r="P47" s="227"/>
      <c r="Q47" s="227"/>
      <c r="R47" s="227"/>
      <c r="S47" s="228"/>
      <c r="T47" s="37" t="s">
        <v>164</v>
      </c>
      <c r="U47" s="37"/>
      <c r="V47" s="36">
        <v>0.17</v>
      </c>
      <c r="W47" s="35"/>
      <c r="X47" s="15">
        <f t="shared" si="2"/>
        <v>0</v>
      </c>
      <c r="Y47" s="16"/>
    </row>
    <row r="48" spans="1:25" ht="15.95" customHeight="1" x14ac:dyDescent="0.25">
      <c r="A48" s="362"/>
      <c r="B48" s="251">
        <v>757974</v>
      </c>
      <c r="C48" s="252"/>
      <c r="D48" s="271"/>
      <c r="E48" s="226" t="s">
        <v>203</v>
      </c>
      <c r="F48" s="227"/>
      <c r="G48" s="227"/>
      <c r="H48" s="227"/>
      <c r="I48" s="227"/>
      <c r="J48" s="227"/>
      <c r="K48" s="227"/>
      <c r="L48" s="227"/>
      <c r="M48" s="227"/>
      <c r="N48" s="227"/>
      <c r="O48" s="227"/>
      <c r="P48" s="227"/>
      <c r="Q48" s="227"/>
      <c r="R48" s="227"/>
      <c r="S48" s="228"/>
      <c r="T48" s="37" t="s">
        <v>164</v>
      </c>
      <c r="U48" s="37"/>
      <c r="V48" s="36">
        <v>0.49</v>
      </c>
      <c r="W48" s="35"/>
      <c r="X48" s="15">
        <f t="shared" si="2"/>
        <v>0</v>
      </c>
      <c r="Y48" s="16"/>
    </row>
    <row r="49" spans="1:25" ht="15.95" customHeight="1" x14ac:dyDescent="0.25">
      <c r="A49" s="362"/>
      <c r="B49" s="251">
        <v>757977</v>
      </c>
      <c r="C49" s="252"/>
      <c r="D49" s="271"/>
      <c r="E49" s="226" t="s">
        <v>204</v>
      </c>
      <c r="F49" s="227"/>
      <c r="G49" s="227"/>
      <c r="H49" s="227"/>
      <c r="I49" s="227"/>
      <c r="J49" s="227"/>
      <c r="K49" s="227"/>
      <c r="L49" s="227"/>
      <c r="M49" s="227"/>
      <c r="N49" s="227"/>
      <c r="O49" s="227"/>
      <c r="P49" s="227"/>
      <c r="Q49" s="227"/>
      <c r="R49" s="227"/>
      <c r="S49" s="228"/>
      <c r="T49" s="37" t="s">
        <v>164</v>
      </c>
      <c r="U49" s="37"/>
      <c r="V49" s="36">
        <v>0.75</v>
      </c>
      <c r="W49" s="35"/>
      <c r="X49" s="15">
        <f t="shared" si="2"/>
        <v>0</v>
      </c>
      <c r="Y49" s="16"/>
    </row>
    <row r="50" spans="1:25" ht="15.95" customHeight="1" x14ac:dyDescent="0.25">
      <c r="A50" s="362"/>
      <c r="B50" s="251">
        <v>757962</v>
      </c>
      <c r="C50" s="252"/>
      <c r="D50" s="271"/>
      <c r="E50" s="226" t="s">
        <v>205</v>
      </c>
      <c r="F50" s="227"/>
      <c r="G50" s="227"/>
      <c r="H50" s="227"/>
      <c r="I50" s="227"/>
      <c r="J50" s="227"/>
      <c r="K50" s="227"/>
      <c r="L50" s="227"/>
      <c r="M50" s="227"/>
      <c r="N50" s="227"/>
      <c r="O50" s="227"/>
      <c r="P50" s="227"/>
      <c r="Q50" s="227"/>
      <c r="R50" s="227"/>
      <c r="S50" s="228"/>
      <c r="T50" s="37" t="s">
        <v>164</v>
      </c>
      <c r="U50" s="37"/>
      <c r="V50" s="36">
        <v>0.66</v>
      </c>
      <c r="W50" s="35"/>
      <c r="X50" s="15">
        <f t="shared" si="2"/>
        <v>0</v>
      </c>
      <c r="Y50" s="16"/>
    </row>
    <row r="51" spans="1:25" ht="15.95" customHeight="1" thickBot="1" x14ac:dyDescent="0.3">
      <c r="A51" s="362"/>
      <c r="B51" s="241">
        <v>757964</v>
      </c>
      <c r="C51" s="242"/>
      <c r="D51" s="243"/>
      <c r="E51" s="272" t="s">
        <v>206</v>
      </c>
      <c r="F51" s="273"/>
      <c r="G51" s="273"/>
      <c r="H51" s="273"/>
      <c r="I51" s="273"/>
      <c r="J51" s="273"/>
      <c r="K51" s="273"/>
      <c r="L51" s="273"/>
      <c r="M51" s="273"/>
      <c r="N51" s="273"/>
      <c r="O51" s="273"/>
      <c r="P51" s="273"/>
      <c r="Q51" s="273"/>
      <c r="R51" s="273"/>
      <c r="S51" s="274"/>
      <c r="T51" s="69" t="s">
        <v>164</v>
      </c>
      <c r="U51" s="69"/>
      <c r="V51" s="36">
        <v>0.83</v>
      </c>
      <c r="W51" s="68"/>
      <c r="X51" s="15">
        <f t="shared" si="2"/>
        <v>0</v>
      </c>
      <c r="Y51" s="16"/>
    </row>
    <row r="52" spans="1:25" ht="30" thickBot="1" x14ac:dyDescent="0.3">
      <c r="A52" s="61"/>
      <c r="B52" s="53"/>
      <c r="C52" s="53"/>
      <c r="D52" s="52"/>
      <c r="E52" s="199" t="s">
        <v>207</v>
      </c>
      <c r="F52" s="200"/>
      <c r="G52" s="200"/>
      <c r="H52" s="200"/>
      <c r="I52" s="200"/>
      <c r="J52" s="200"/>
      <c r="K52" s="200"/>
      <c r="L52" s="200"/>
      <c r="M52" s="200"/>
      <c r="N52" s="200"/>
      <c r="O52" s="200"/>
      <c r="P52" s="200"/>
      <c r="Q52" s="200"/>
      <c r="R52" s="200"/>
      <c r="S52" s="201"/>
      <c r="T52" s="51"/>
      <c r="U52" s="51"/>
      <c r="V52" s="50"/>
      <c r="W52" s="49"/>
      <c r="X52" s="48"/>
      <c r="Y52" s="16"/>
    </row>
    <row r="53" spans="1:25" ht="15.6" customHeight="1" x14ac:dyDescent="0.25">
      <c r="A53" s="214"/>
      <c r="B53" s="254">
        <v>961627</v>
      </c>
      <c r="C53" s="255"/>
      <c r="D53" s="281"/>
      <c r="E53" s="217" t="s">
        <v>208</v>
      </c>
      <c r="F53" s="218"/>
      <c r="G53" s="218"/>
      <c r="H53" s="218"/>
      <c r="I53" s="218"/>
      <c r="J53" s="218"/>
      <c r="K53" s="218"/>
      <c r="L53" s="218"/>
      <c r="M53" s="218"/>
      <c r="N53" s="218"/>
      <c r="O53" s="218"/>
      <c r="P53" s="218"/>
      <c r="Q53" s="218"/>
      <c r="R53" s="218"/>
      <c r="S53" s="219"/>
      <c r="T53" s="57" t="s">
        <v>164</v>
      </c>
      <c r="U53" s="57"/>
      <c r="V53" s="36">
        <v>1.825</v>
      </c>
      <c r="W53" s="56"/>
      <c r="X53" s="15">
        <f>SUM(V53*U53)</f>
        <v>0</v>
      </c>
      <c r="Y53" s="16"/>
    </row>
    <row r="54" spans="1:25" ht="15.6" customHeight="1" x14ac:dyDescent="0.25">
      <c r="A54" s="214"/>
      <c r="B54" s="251">
        <v>948731</v>
      </c>
      <c r="C54" s="252"/>
      <c r="D54" s="271"/>
      <c r="E54" s="226" t="s">
        <v>209</v>
      </c>
      <c r="F54" s="227"/>
      <c r="G54" s="227"/>
      <c r="H54" s="227"/>
      <c r="I54" s="227"/>
      <c r="J54" s="227"/>
      <c r="K54" s="227"/>
      <c r="L54" s="227"/>
      <c r="M54" s="227"/>
      <c r="N54" s="227"/>
      <c r="O54" s="227"/>
      <c r="P54" s="227"/>
      <c r="Q54" s="227"/>
      <c r="R54" s="227"/>
      <c r="S54" s="228"/>
      <c r="T54" s="57" t="s">
        <v>164</v>
      </c>
      <c r="U54" s="57"/>
      <c r="V54" s="36">
        <v>2.2999999999999998</v>
      </c>
      <c r="W54" s="56"/>
      <c r="X54" s="15">
        <f>SUM(V54*U54)</f>
        <v>0</v>
      </c>
      <c r="Y54" s="16"/>
    </row>
    <row r="55" spans="1:25" ht="15.6" customHeight="1" x14ac:dyDescent="0.25">
      <c r="A55" s="214"/>
      <c r="B55" s="251">
        <v>281831</v>
      </c>
      <c r="C55" s="252"/>
      <c r="D55" s="271"/>
      <c r="E55" s="366" t="s">
        <v>210</v>
      </c>
      <c r="F55" s="367"/>
      <c r="G55" s="367"/>
      <c r="H55" s="367"/>
      <c r="I55" s="367"/>
      <c r="J55" s="367"/>
      <c r="K55" s="367"/>
      <c r="L55" s="367"/>
      <c r="M55" s="367"/>
      <c r="N55" s="367"/>
      <c r="O55" s="367"/>
      <c r="P55" s="367"/>
      <c r="Q55" s="367"/>
      <c r="R55" s="367"/>
      <c r="S55" s="368"/>
      <c r="T55" s="57" t="s">
        <v>211</v>
      </c>
      <c r="U55" s="57"/>
      <c r="V55" s="36">
        <v>0.51</v>
      </c>
      <c r="W55" s="56"/>
      <c r="X55" s="15">
        <f>SUM(V55*U55)</f>
        <v>0</v>
      </c>
      <c r="Y55" s="16"/>
    </row>
    <row r="56" spans="1:25" ht="15.6" customHeight="1" x14ac:dyDescent="0.25">
      <c r="A56" s="214"/>
      <c r="B56" s="251">
        <v>820154</v>
      </c>
      <c r="C56" s="252"/>
      <c r="D56" s="271"/>
      <c r="E56" s="291" t="s">
        <v>212</v>
      </c>
      <c r="F56" s="292"/>
      <c r="G56" s="292"/>
      <c r="H56" s="292"/>
      <c r="I56" s="292"/>
      <c r="J56" s="292"/>
      <c r="K56" s="292"/>
      <c r="L56" s="292"/>
      <c r="M56" s="292"/>
      <c r="N56" s="292"/>
      <c r="O56" s="292"/>
      <c r="P56" s="292"/>
      <c r="Q56" s="292"/>
      <c r="R56" s="292"/>
      <c r="S56" s="293"/>
      <c r="T56" s="57" t="s">
        <v>164</v>
      </c>
      <c r="U56" s="57"/>
      <c r="V56" s="36">
        <v>3.6</v>
      </c>
      <c r="W56" s="56"/>
      <c r="X56" s="15" t="e">
        <f>SUM(V56*#REF!)</f>
        <v>#REF!</v>
      </c>
      <c r="Y56" s="16"/>
    </row>
    <row r="57" spans="1:25" ht="15.6" customHeight="1" x14ac:dyDescent="0.25">
      <c r="A57" s="214"/>
      <c r="B57" s="251">
        <v>960849</v>
      </c>
      <c r="C57" s="252"/>
      <c r="D57" s="271"/>
      <c r="E57" s="294" t="s">
        <v>213</v>
      </c>
      <c r="F57" s="295"/>
      <c r="G57" s="295"/>
      <c r="H57" s="295"/>
      <c r="I57" s="295"/>
      <c r="J57" s="295"/>
      <c r="K57" s="295"/>
      <c r="L57" s="295"/>
      <c r="M57" s="295"/>
      <c r="N57" s="295"/>
      <c r="O57" s="295"/>
      <c r="P57" s="295"/>
      <c r="Q57" s="295"/>
      <c r="R57" s="295"/>
      <c r="S57" s="296"/>
      <c r="T57" s="57" t="s">
        <v>164</v>
      </c>
      <c r="V57" s="36">
        <v>2.2200000000000002</v>
      </c>
      <c r="W57" s="56"/>
      <c r="X57" s="15">
        <f>SUM(V57*U56)</f>
        <v>0</v>
      </c>
      <c r="Y57" s="16"/>
    </row>
    <row r="58" spans="1:25" ht="15.6" customHeight="1" x14ac:dyDescent="0.25">
      <c r="A58" s="214"/>
      <c r="B58" s="251">
        <v>931550</v>
      </c>
      <c r="C58" s="252"/>
      <c r="D58" s="271"/>
      <c r="E58" s="369" t="s">
        <v>214</v>
      </c>
      <c r="F58" s="370"/>
      <c r="G58" s="370"/>
      <c r="H58" s="370"/>
      <c r="I58" s="370"/>
      <c r="J58" s="370"/>
      <c r="K58" s="370"/>
      <c r="L58" s="370"/>
      <c r="M58" s="370"/>
      <c r="N58" s="370"/>
      <c r="O58" s="370"/>
      <c r="P58" s="370"/>
      <c r="Q58" s="370"/>
      <c r="R58" s="370"/>
      <c r="S58" s="371"/>
      <c r="T58" s="57" t="s">
        <v>164</v>
      </c>
      <c r="U58" s="57"/>
      <c r="V58" s="36">
        <v>2.8</v>
      </c>
      <c r="W58" s="56"/>
      <c r="X58" s="15">
        <f>SUM(V58*U58)</f>
        <v>0</v>
      </c>
      <c r="Y58" s="16"/>
    </row>
    <row r="59" spans="1:25" ht="15.95" customHeight="1" thickBot="1" x14ac:dyDescent="0.3">
      <c r="A59" s="215"/>
      <c r="B59" s="241">
        <v>931557</v>
      </c>
      <c r="C59" s="242"/>
      <c r="D59" s="243"/>
      <c r="E59" s="272" t="s">
        <v>215</v>
      </c>
      <c r="F59" s="273"/>
      <c r="G59" s="273"/>
      <c r="H59" s="273"/>
      <c r="I59" s="273"/>
      <c r="J59" s="273"/>
      <c r="K59" s="273"/>
      <c r="L59" s="273"/>
      <c r="M59" s="273"/>
      <c r="N59" s="273"/>
      <c r="O59" s="273"/>
      <c r="P59" s="273"/>
      <c r="Q59" s="273"/>
      <c r="R59" s="273"/>
      <c r="S59" s="274"/>
      <c r="T59" s="57" t="s">
        <v>164</v>
      </c>
      <c r="U59" s="57"/>
      <c r="V59" s="36">
        <v>3.9199838351182055</v>
      </c>
      <c r="W59" s="56"/>
      <c r="X59" s="15">
        <f>SUM(V59*U59)</f>
        <v>0</v>
      </c>
      <c r="Y59" s="16"/>
    </row>
    <row r="60" spans="1:25" ht="30" thickBot="1" x14ac:dyDescent="0.3">
      <c r="A60" s="54"/>
      <c r="B60" s="53"/>
      <c r="C60" s="53"/>
      <c r="D60" s="52"/>
      <c r="E60" s="199" t="s">
        <v>216</v>
      </c>
      <c r="F60" s="200"/>
      <c r="G60" s="200"/>
      <c r="H60" s="200"/>
      <c r="I60" s="200"/>
      <c r="J60" s="200"/>
      <c r="K60" s="200"/>
      <c r="L60" s="200"/>
      <c r="M60" s="200"/>
      <c r="N60" s="200"/>
      <c r="O60" s="200"/>
      <c r="P60" s="200"/>
      <c r="Q60" s="200"/>
      <c r="R60" s="200"/>
      <c r="S60" s="201"/>
      <c r="T60" s="51"/>
      <c r="U60" s="51" t="s">
        <v>161</v>
      </c>
      <c r="V60" s="50"/>
      <c r="W60" s="49"/>
      <c r="X60" s="48"/>
      <c r="Y60" s="16"/>
    </row>
    <row r="61" spans="1:25" ht="15.6" customHeight="1" x14ac:dyDescent="0.25">
      <c r="A61" s="216" t="s">
        <v>216</v>
      </c>
      <c r="B61" s="254">
        <v>885400</v>
      </c>
      <c r="C61" s="255"/>
      <c r="D61" s="281"/>
      <c r="E61" s="217" t="s">
        <v>217</v>
      </c>
      <c r="F61" s="218"/>
      <c r="G61" s="218"/>
      <c r="H61" s="218"/>
      <c r="I61" s="218"/>
      <c r="J61" s="218"/>
      <c r="K61" s="218"/>
      <c r="L61" s="218"/>
      <c r="M61" s="218"/>
      <c r="N61" s="218"/>
      <c r="O61" s="218"/>
      <c r="P61" s="218"/>
      <c r="Q61" s="218"/>
      <c r="R61" s="218"/>
      <c r="S61" s="219"/>
      <c r="T61" s="57" t="s">
        <v>164</v>
      </c>
      <c r="U61" s="57"/>
      <c r="V61" s="36">
        <v>21.5</v>
      </c>
      <c r="W61" s="56"/>
      <c r="X61" s="15">
        <f t="shared" ref="X61:X70" si="3">SUM(V61*U61)</f>
        <v>0</v>
      </c>
      <c r="Y61" s="16"/>
    </row>
    <row r="62" spans="1:25" ht="15.6" customHeight="1" x14ac:dyDescent="0.25">
      <c r="A62" s="214"/>
      <c r="B62" s="251">
        <v>885401</v>
      </c>
      <c r="C62" s="252"/>
      <c r="D62" s="271"/>
      <c r="E62" s="226" t="s">
        <v>218</v>
      </c>
      <c r="F62" s="227"/>
      <c r="G62" s="227"/>
      <c r="H62" s="227"/>
      <c r="I62" s="227"/>
      <c r="J62" s="227"/>
      <c r="K62" s="227"/>
      <c r="L62" s="227"/>
      <c r="M62" s="227"/>
      <c r="N62" s="227"/>
      <c r="O62" s="227"/>
      <c r="P62" s="227"/>
      <c r="Q62" s="227"/>
      <c r="R62" s="227"/>
      <c r="S62" s="228"/>
      <c r="T62" s="57" t="s">
        <v>164</v>
      </c>
      <c r="U62" s="57"/>
      <c r="V62" s="36">
        <v>32.700000000000003</v>
      </c>
      <c r="W62" s="56"/>
      <c r="X62" s="15">
        <f t="shared" si="3"/>
        <v>0</v>
      </c>
      <c r="Y62" s="16"/>
    </row>
    <row r="63" spans="1:25" ht="15.6" customHeight="1" x14ac:dyDescent="0.25">
      <c r="A63" s="214"/>
      <c r="B63" s="251">
        <v>305043</v>
      </c>
      <c r="C63" s="252"/>
      <c r="D63" s="271"/>
      <c r="E63" s="226" t="s">
        <v>219</v>
      </c>
      <c r="F63" s="227"/>
      <c r="G63" s="227"/>
      <c r="H63" s="227"/>
      <c r="I63" s="227"/>
      <c r="J63" s="227"/>
      <c r="K63" s="227"/>
      <c r="L63" s="227"/>
      <c r="M63" s="227"/>
      <c r="N63" s="227"/>
      <c r="O63" s="227"/>
      <c r="P63" s="227"/>
      <c r="Q63" s="227"/>
      <c r="R63" s="227"/>
      <c r="S63" s="228"/>
      <c r="T63" s="57" t="s">
        <v>164</v>
      </c>
      <c r="U63" s="57"/>
      <c r="V63" s="36">
        <v>20.8</v>
      </c>
      <c r="W63" s="67"/>
      <c r="X63" s="15">
        <f t="shared" si="3"/>
        <v>0</v>
      </c>
      <c r="Y63" s="16"/>
    </row>
    <row r="64" spans="1:25" ht="15.6" customHeight="1" x14ac:dyDescent="0.25">
      <c r="A64" s="214"/>
      <c r="B64" s="332">
        <v>885408</v>
      </c>
      <c r="C64" s="333"/>
      <c r="D64" s="334"/>
      <c r="E64" s="346" t="s">
        <v>220</v>
      </c>
      <c r="F64" s="346"/>
      <c r="G64" s="346"/>
      <c r="H64" s="346"/>
      <c r="I64" s="346"/>
      <c r="J64" s="346"/>
      <c r="K64" s="346"/>
      <c r="L64" s="346"/>
      <c r="M64" s="346"/>
      <c r="N64" s="346"/>
      <c r="O64" s="346"/>
      <c r="P64" s="346"/>
      <c r="Q64" s="346"/>
      <c r="R64" s="346"/>
      <c r="S64" s="346"/>
      <c r="T64" s="41" t="s">
        <v>164</v>
      </c>
      <c r="U64" s="41"/>
      <c r="V64" s="66">
        <v>35.86</v>
      </c>
      <c r="W64" s="65"/>
      <c r="X64" s="15">
        <f t="shared" si="3"/>
        <v>0</v>
      </c>
      <c r="Y64" s="64"/>
    </row>
    <row r="65" spans="1:25" ht="15.6" customHeight="1" x14ac:dyDescent="0.25">
      <c r="A65" s="214"/>
      <c r="B65" s="251">
        <v>885456</v>
      </c>
      <c r="C65" s="252"/>
      <c r="D65" s="271"/>
      <c r="E65" s="226" t="s">
        <v>221</v>
      </c>
      <c r="F65" s="227"/>
      <c r="G65" s="227"/>
      <c r="H65" s="227"/>
      <c r="I65" s="227"/>
      <c r="J65" s="227"/>
      <c r="K65" s="227"/>
      <c r="L65" s="227"/>
      <c r="M65" s="227"/>
      <c r="N65" s="227"/>
      <c r="O65" s="227"/>
      <c r="P65" s="227"/>
      <c r="Q65" s="227"/>
      <c r="R65" s="227"/>
      <c r="S65" s="228"/>
      <c r="T65" s="57" t="s">
        <v>164</v>
      </c>
      <c r="U65" s="57"/>
      <c r="V65" s="36">
        <v>16.3</v>
      </c>
      <c r="W65" s="63"/>
      <c r="X65" s="15">
        <f t="shared" si="3"/>
        <v>0</v>
      </c>
      <c r="Y65" s="16"/>
    </row>
    <row r="66" spans="1:25" ht="15.6" customHeight="1" x14ac:dyDescent="0.25">
      <c r="A66" s="214"/>
      <c r="B66" s="251">
        <v>305044</v>
      </c>
      <c r="C66" s="252"/>
      <c r="D66" s="271"/>
      <c r="E66" s="226" t="s">
        <v>222</v>
      </c>
      <c r="F66" s="227"/>
      <c r="G66" s="227"/>
      <c r="H66" s="227"/>
      <c r="I66" s="227"/>
      <c r="J66" s="227"/>
      <c r="K66" s="227"/>
      <c r="L66" s="227"/>
      <c r="M66" s="227"/>
      <c r="N66" s="227"/>
      <c r="O66" s="227"/>
      <c r="P66" s="227"/>
      <c r="Q66" s="227"/>
      <c r="R66" s="227"/>
      <c r="S66" s="228"/>
      <c r="T66" s="57" t="s">
        <v>164</v>
      </c>
      <c r="U66" s="57"/>
      <c r="V66" s="36">
        <v>16.100000000000001</v>
      </c>
      <c r="W66" s="56"/>
      <c r="X66" s="15">
        <f t="shared" si="3"/>
        <v>0</v>
      </c>
      <c r="Y66" s="16"/>
    </row>
    <row r="67" spans="1:25" ht="15.6" customHeight="1" x14ac:dyDescent="0.25">
      <c r="A67" s="214"/>
      <c r="B67" s="251">
        <v>931310</v>
      </c>
      <c r="C67" s="252"/>
      <c r="D67" s="271"/>
      <c r="E67" s="226" t="s">
        <v>223</v>
      </c>
      <c r="F67" s="227"/>
      <c r="G67" s="227"/>
      <c r="H67" s="227"/>
      <c r="I67" s="227"/>
      <c r="J67" s="227"/>
      <c r="K67" s="227"/>
      <c r="L67" s="227"/>
      <c r="M67" s="227"/>
      <c r="N67" s="227"/>
      <c r="O67" s="227"/>
      <c r="P67" s="227"/>
      <c r="Q67" s="227"/>
      <c r="R67" s="227"/>
      <c r="S67" s="228"/>
      <c r="T67" s="57" t="s">
        <v>164</v>
      </c>
      <c r="U67" s="57"/>
      <c r="V67" s="36">
        <v>16.5</v>
      </c>
      <c r="W67" s="56"/>
      <c r="X67" s="15">
        <f t="shared" si="3"/>
        <v>0</v>
      </c>
      <c r="Y67" s="16"/>
    </row>
    <row r="68" spans="1:25" ht="15.6" customHeight="1" x14ac:dyDescent="0.25">
      <c r="A68" s="214"/>
      <c r="B68" s="251">
        <v>890211</v>
      </c>
      <c r="C68" s="252"/>
      <c r="D68" s="271"/>
      <c r="E68" s="226" t="s">
        <v>224</v>
      </c>
      <c r="F68" s="227"/>
      <c r="G68" s="227"/>
      <c r="H68" s="227"/>
      <c r="I68" s="227"/>
      <c r="J68" s="227"/>
      <c r="K68" s="227"/>
      <c r="L68" s="227"/>
      <c r="M68" s="227"/>
      <c r="N68" s="227"/>
      <c r="O68" s="227"/>
      <c r="P68" s="227"/>
      <c r="Q68" s="227"/>
      <c r="R68" s="227"/>
      <c r="S68" s="228"/>
      <c r="T68" s="57" t="s">
        <v>164</v>
      </c>
      <c r="U68" s="57"/>
      <c r="V68" s="36">
        <v>54.2</v>
      </c>
      <c r="W68" s="56"/>
      <c r="X68" s="15">
        <f t="shared" si="3"/>
        <v>0</v>
      </c>
      <c r="Y68" s="16"/>
    </row>
    <row r="69" spans="1:25" ht="15.6" customHeight="1" x14ac:dyDescent="0.25">
      <c r="A69" s="214"/>
      <c r="B69" s="251">
        <v>552234</v>
      </c>
      <c r="C69" s="252"/>
      <c r="D69" s="271"/>
      <c r="E69" s="226" t="s">
        <v>225</v>
      </c>
      <c r="F69" s="227"/>
      <c r="G69" s="227"/>
      <c r="H69" s="227"/>
      <c r="I69" s="227"/>
      <c r="J69" s="227"/>
      <c r="K69" s="227"/>
      <c r="L69" s="227"/>
      <c r="M69" s="227"/>
      <c r="N69" s="227"/>
      <c r="O69" s="227"/>
      <c r="P69" s="227"/>
      <c r="Q69" s="227"/>
      <c r="R69" s="227"/>
      <c r="S69" s="228"/>
      <c r="T69" s="57" t="s">
        <v>164</v>
      </c>
      <c r="U69" s="57"/>
      <c r="V69" s="36">
        <v>10.7</v>
      </c>
      <c r="W69" s="56"/>
      <c r="X69" s="15">
        <f t="shared" si="3"/>
        <v>0</v>
      </c>
      <c r="Y69" s="16"/>
    </row>
    <row r="70" spans="1:25" ht="15.95" customHeight="1" thickBot="1" x14ac:dyDescent="0.3">
      <c r="A70" s="215"/>
      <c r="B70" s="241">
        <v>475483</v>
      </c>
      <c r="C70" s="242"/>
      <c r="D70" s="243"/>
      <c r="E70" s="372" t="s">
        <v>226</v>
      </c>
      <c r="F70" s="373"/>
      <c r="G70" s="373"/>
      <c r="H70" s="373"/>
      <c r="I70" s="373"/>
      <c r="J70" s="373"/>
      <c r="K70" s="373"/>
      <c r="L70" s="373"/>
      <c r="M70" s="373"/>
      <c r="N70" s="373"/>
      <c r="O70" s="373"/>
      <c r="P70" s="373"/>
      <c r="Q70" s="373"/>
      <c r="R70" s="373"/>
      <c r="S70" s="374"/>
      <c r="T70" s="57" t="s">
        <v>164</v>
      </c>
      <c r="U70" s="57"/>
      <c r="V70" s="62">
        <v>12.44</v>
      </c>
      <c r="W70" s="56"/>
      <c r="X70" s="15">
        <f t="shared" si="3"/>
        <v>0</v>
      </c>
      <c r="Y70" s="16"/>
    </row>
    <row r="71" spans="1:25" ht="30" thickBot="1" x14ac:dyDescent="0.3">
      <c r="A71" s="54"/>
      <c r="B71" s="53"/>
      <c r="C71" s="53"/>
      <c r="D71" s="52"/>
      <c r="E71" s="199" t="s">
        <v>227</v>
      </c>
      <c r="F71" s="200"/>
      <c r="G71" s="200"/>
      <c r="H71" s="200"/>
      <c r="I71" s="200"/>
      <c r="J71" s="200"/>
      <c r="K71" s="200"/>
      <c r="L71" s="200"/>
      <c r="M71" s="200"/>
      <c r="N71" s="200"/>
      <c r="O71" s="200"/>
      <c r="P71" s="200"/>
      <c r="Q71" s="200"/>
      <c r="R71" s="200"/>
      <c r="S71" s="201"/>
      <c r="T71" s="51"/>
      <c r="U71" s="51"/>
      <c r="V71" s="50"/>
      <c r="W71" s="49"/>
      <c r="X71" s="48"/>
      <c r="Y71" s="16"/>
    </row>
    <row r="72" spans="1:25" ht="15.6" customHeight="1" x14ac:dyDescent="0.25">
      <c r="A72" s="216" t="s">
        <v>228</v>
      </c>
      <c r="B72" s="254">
        <v>824620</v>
      </c>
      <c r="C72" s="255"/>
      <c r="D72" s="281"/>
      <c r="E72" s="375" t="s">
        <v>229</v>
      </c>
      <c r="F72" s="376"/>
      <c r="G72" s="376"/>
      <c r="H72" s="376"/>
      <c r="I72" s="376"/>
      <c r="J72" s="376"/>
      <c r="K72" s="376"/>
      <c r="L72" s="376"/>
      <c r="M72" s="376"/>
      <c r="N72" s="376"/>
      <c r="O72" s="376"/>
      <c r="P72" s="376"/>
      <c r="Q72" s="376"/>
      <c r="R72" s="376"/>
      <c r="S72" s="377"/>
      <c r="T72" s="57" t="s">
        <v>164</v>
      </c>
      <c r="U72" s="57"/>
      <c r="V72" s="36">
        <v>151.68</v>
      </c>
      <c r="W72" s="56">
        <v>1</v>
      </c>
      <c r="X72" s="15">
        <f>SUM(V72*U72)</f>
        <v>0</v>
      </c>
      <c r="Y72" s="16"/>
    </row>
    <row r="73" spans="1:25" ht="15.6" customHeight="1" x14ac:dyDescent="0.25">
      <c r="A73" s="214"/>
      <c r="B73" s="251">
        <v>824624</v>
      </c>
      <c r="C73" s="252"/>
      <c r="D73" s="271"/>
      <c r="E73" s="297" t="s">
        <v>230</v>
      </c>
      <c r="F73" s="298"/>
      <c r="G73" s="298"/>
      <c r="H73" s="298"/>
      <c r="I73" s="298"/>
      <c r="J73" s="298"/>
      <c r="K73" s="298"/>
      <c r="L73" s="298"/>
      <c r="M73" s="298"/>
      <c r="N73" s="298"/>
      <c r="O73" s="298"/>
      <c r="P73" s="298"/>
      <c r="Q73" s="298"/>
      <c r="R73" s="298"/>
      <c r="S73" s="299"/>
      <c r="T73" s="57" t="s">
        <v>164</v>
      </c>
      <c r="U73" s="57"/>
      <c r="V73" s="36">
        <v>172.48</v>
      </c>
      <c r="W73" s="56"/>
      <c r="X73" s="15">
        <f>SUM(V73*U73)</f>
        <v>0</v>
      </c>
      <c r="Y73" s="16"/>
    </row>
    <row r="74" spans="1:25" ht="15.6" customHeight="1" x14ac:dyDescent="0.25">
      <c r="A74" s="214"/>
      <c r="B74" s="251">
        <v>125791</v>
      </c>
      <c r="C74" s="252"/>
      <c r="D74" s="271"/>
      <c r="E74" s="229" t="s">
        <v>231</v>
      </c>
      <c r="F74" s="230"/>
      <c r="G74" s="230"/>
      <c r="H74" s="230"/>
      <c r="I74" s="230"/>
      <c r="J74" s="230"/>
      <c r="K74" s="230"/>
      <c r="L74" s="230"/>
      <c r="M74" s="230"/>
      <c r="N74" s="230"/>
      <c r="O74" s="230"/>
      <c r="P74" s="230"/>
      <c r="Q74" s="230"/>
      <c r="R74" s="230"/>
      <c r="S74" s="231"/>
      <c r="T74" s="57" t="s">
        <v>164</v>
      </c>
      <c r="U74" s="57"/>
      <c r="V74" s="36">
        <v>203</v>
      </c>
      <c r="W74" s="56"/>
      <c r="X74" s="15">
        <f>SUM(V74*U74)</f>
        <v>0</v>
      </c>
      <c r="Y74" s="16"/>
    </row>
    <row r="75" spans="1:25" ht="15.95" customHeight="1" thickBot="1" x14ac:dyDescent="0.3">
      <c r="A75" s="214"/>
      <c r="B75" s="312">
        <v>125804</v>
      </c>
      <c r="C75" s="313"/>
      <c r="D75" s="314"/>
      <c r="E75" s="238" t="s">
        <v>232</v>
      </c>
      <c r="F75" s="239"/>
      <c r="G75" s="239"/>
      <c r="H75" s="239"/>
      <c r="I75" s="239"/>
      <c r="J75" s="239"/>
      <c r="K75" s="239"/>
      <c r="L75" s="239"/>
      <c r="M75" s="239"/>
      <c r="N75" s="239"/>
      <c r="O75" s="239"/>
      <c r="P75" s="239"/>
      <c r="Q75" s="239"/>
      <c r="R75" s="239"/>
      <c r="S75" s="240"/>
      <c r="T75" s="57" t="s">
        <v>164</v>
      </c>
      <c r="U75" s="57"/>
      <c r="V75" s="36">
        <v>217</v>
      </c>
      <c r="W75" s="56"/>
      <c r="X75" s="15">
        <f>SUM(V75*U75)</f>
        <v>0</v>
      </c>
      <c r="Y75" s="16"/>
    </row>
    <row r="76" spans="1:25" ht="30" thickBot="1" x14ac:dyDescent="0.3">
      <c r="A76" s="61"/>
      <c r="B76" s="53"/>
      <c r="C76" s="53"/>
      <c r="D76" s="52"/>
      <c r="E76" s="199" t="s">
        <v>233</v>
      </c>
      <c r="F76" s="200"/>
      <c r="G76" s="200"/>
      <c r="H76" s="200"/>
      <c r="I76" s="200"/>
      <c r="J76" s="200"/>
      <c r="K76" s="200"/>
      <c r="L76" s="200"/>
      <c r="M76" s="200"/>
      <c r="N76" s="200"/>
      <c r="O76" s="200"/>
      <c r="P76" s="200"/>
      <c r="Q76" s="200"/>
      <c r="R76" s="200"/>
      <c r="S76" s="201"/>
      <c r="T76" s="51"/>
      <c r="U76" s="51"/>
      <c r="V76" s="50"/>
      <c r="W76" s="49"/>
      <c r="X76" s="48"/>
      <c r="Y76" s="16"/>
    </row>
    <row r="77" spans="1:25" ht="29.25" x14ac:dyDescent="0.35">
      <c r="A77" s="60"/>
      <c r="B77" s="254">
        <v>498309</v>
      </c>
      <c r="C77" s="255"/>
      <c r="D77" s="281"/>
      <c r="E77" s="235" t="s">
        <v>234</v>
      </c>
      <c r="F77" s="236"/>
      <c r="G77" s="236"/>
      <c r="H77" s="236"/>
      <c r="I77" s="236"/>
      <c r="J77" s="236"/>
      <c r="K77" s="236"/>
      <c r="L77" s="236"/>
      <c r="M77" s="236"/>
      <c r="N77" s="236"/>
      <c r="O77" s="236"/>
      <c r="P77" s="236"/>
      <c r="Q77" s="236"/>
      <c r="R77" s="236"/>
      <c r="S77" s="237"/>
      <c r="T77" s="57" t="s">
        <v>164</v>
      </c>
      <c r="U77" s="57"/>
      <c r="V77" s="36">
        <v>10.5</v>
      </c>
      <c r="W77" s="56"/>
      <c r="X77" s="15">
        <f>SUM(V77*U77)</f>
        <v>0</v>
      </c>
      <c r="Y77" s="16"/>
    </row>
    <row r="78" spans="1:25" ht="30" thickBot="1" x14ac:dyDescent="0.4">
      <c r="A78" s="60"/>
      <c r="B78" s="241">
        <v>498310</v>
      </c>
      <c r="C78" s="242"/>
      <c r="D78" s="243"/>
      <c r="E78" s="238" t="s">
        <v>235</v>
      </c>
      <c r="F78" s="239"/>
      <c r="G78" s="239"/>
      <c r="H78" s="239"/>
      <c r="I78" s="239"/>
      <c r="J78" s="239"/>
      <c r="K78" s="239"/>
      <c r="L78" s="239"/>
      <c r="M78" s="239"/>
      <c r="N78" s="239"/>
      <c r="O78" s="239"/>
      <c r="P78" s="239"/>
      <c r="Q78" s="239"/>
      <c r="R78" s="239"/>
      <c r="S78" s="240"/>
      <c r="T78" s="57" t="s">
        <v>164</v>
      </c>
      <c r="U78" s="57"/>
      <c r="V78" s="36">
        <v>8.75</v>
      </c>
      <c r="W78" s="56"/>
      <c r="X78" s="15">
        <f>SUM(V78*U78)</f>
        <v>0</v>
      </c>
      <c r="Y78" s="16"/>
    </row>
    <row r="79" spans="1:25" ht="30" thickBot="1" x14ac:dyDescent="0.3">
      <c r="A79" s="54"/>
      <c r="B79" s="53"/>
      <c r="C79" s="53"/>
      <c r="D79" s="52"/>
      <c r="E79" s="199" t="s">
        <v>236</v>
      </c>
      <c r="F79" s="200"/>
      <c r="G79" s="200"/>
      <c r="H79" s="200"/>
      <c r="I79" s="200"/>
      <c r="J79" s="200"/>
      <c r="K79" s="200"/>
      <c r="L79" s="200"/>
      <c r="M79" s="200"/>
      <c r="N79" s="200"/>
      <c r="O79" s="200"/>
      <c r="P79" s="200"/>
      <c r="Q79" s="200"/>
      <c r="R79" s="200"/>
      <c r="S79" s="201"/>
      <c r="T79" s="51"/>
      <c r="U79" s="51"/>
      <c r="V79" s="50"/>
      <c r="W79" s="49"/>
      <c r="X79" s="48"/>
      <c r="Y79" s="16"/>
    </row>
    <row r="80" spans="1:25" ht="15.6" customHeight="1" x14ac:dyDescent="0.25">
      <c r="A80" s="216" t="s">
        <v>237</v>
      </c>
      <c r="B80" s="254">
        <v>517480</v>
      </c>
      <c r="C80" s="255"/>
      <c r="D80" s="281"/>
      <c r="E80" s="235" t="s">
        <v>238</v>
      </c>
      <c r="F80" s="236"/>
      <c r="G80" s="236"/>
      <c r="H80" s="236"/>
      <c r="I80" s="236"/>
      <c r="J80" s="236"/>
      <c r="K80" s="236"/>
      <c r="L80" s="236"/>
      <c r="M80" s="236"/>
      <c r="N80" s="236"/>
      <c r="O80" s="236"/>
      <c r="P80" s="236"/>
      <c r="Q80" s="236"/>
      <c r="R80" s="236"/>
      <c r="S80" s="237"/>
      <c r="T80" s="57" t="s">
        <v>164</v>
      </c>
      <c r="U80" s="57"/>
      <c r="V80" s="36">
        <v>32.860606060606059</v>
      </c>
      <c r="W80" s="56"/>
      <c r="X80" s="15">
        <f t="shared" ref="X80:X85" si="4">SUM(V80*U80)</f>
        <v>0</v>
      </c>
      <c r="Y80" s="16"/>
    </row>
    <row r="81" spans="1:25" ht="15.6" customHeight="1" x14ac:dyDescent="0.25">
      <c r="A81" s="214"/>
      <c r="B81" s="251">
        <v>517481</v>
      </c>
      <c r="C81" s="252"/>
      <c r="D81" s="271"/>
      <c r="E81" s="229" t="s">
        <v>239</v>
      </c>
      <c r="F81" s="230"/>
      <c r="G81" s="230"/>
      <c r="H81" s="230"/>
      <c r="I81" s="230"/>
      <c r="J81" s="230"/>
      <c r="K81" s="230"/>
      <c r="L81" s="230"/>
      <c r="M81" s="230"/>
      <c r="N81" s="230"/>
      <c r="O81" s="230"/>
      <c r="P81" s="230"/>
      <c r="Q81" s="230"/>
      <c r="R81" s="230"/>
      <c r="S81" s="231"/>
      <c r="T81" s="57" t="s">
        <v>164</v>
      </c>
      <c r="U81" s="57"/>
      <c r="V81" s="36">
        <v>17.117647058823529</v>
      </c>
      <c r="W81" s="56"/>
      <c r="X81" s="15">
        <f t="shared" si="4"/>
        <v>0</v>
      </c>
      <c r="Y81" s="16"/>
    </row>
    <row r="82" spans="1:25" ht="15.6" customHeight="1" x14ac:dyDescent="0.25">
      <c r="A82" s="214"/>
      <c r="B82" s="251">
        <v>491883</v>
      </c>
      <c r="C82" s="252"/>
      <c r="D82" s="271"/>
      <c r="E82" s="229" t="s">
        <v>240</v>
      </c>
      <c r="F82" s="230"/>
      <c r="G82" s="230"/>
      <c r="H82" s="230"/>
      <c r="I82" s="230"/>
      <c r="J82" s="230"/>
      <c r="K82" s="230"/>
      <c r="L82" s="230"/>
      <c r="M82" s="230"/>
      <c r="N82" s="230"/>
      <c r="O82" s="230"/>
      <c r="P82" s="230"/>
      <c r="Q82" s="230"/>
      <c r="R82" s="230"/>
      <c r="S82" s="231"/>
      <c r="T82" s="57" t="s">
        <v>241</v>
      </c>
      <c r="U82" s="57"/>
      <c r="V82" s="36">
        <v>2.75</v>
      </c>
      <c r="W82" s="56"/>
      <c r="X82" s="15">
        <f t="shared" si="4"/>
        <v>0</v>
      </c>
      <c r="Y82" s="16"/>
    </row>
    <row r="83" spans="1:25" ht="15.6" customHeight="1" x14ac:dyDescent="0.25">
      <c r="A83" s="214"/>
      <c r="B83" s="251">
        <v>933126</v>
      </c>
      <c r="C83" s="252"/>
      <c r="D83" s="271"/>
      <c r="E83" s="232" t="s">
        <v>242</v>
      </c>
      <c r="F83" s="233"/>
      <c r="G83" s="233"/>
      <c r="H83" s="233"/>
      <c r="I83" s="233"/>
      <c r="J83" s="233"/>
      <c r="K83" s="233"/>
      <c r="L83" s="233"/>
      <c r="M83" s="233"/>
      <c r="N83" s="233"/>
      <c r="O83" s="233"/>
      <c r="P83" s="233"/>
      <c r="Q83" s="233"/>
      <c r="R83" s="233"/>
      <c r="S83" s="234"/>
      <c r="T83" s="57" t="s">
        <v>164</v>
      </c>
      <c r="U83" s="57"/>
      <c r="V83" s="36">
        <v>13.45</v>
      </c>
      <c r="W83" s="56"/>
      <c r="X83" s="15">
        <f t="shared" si="4"/>
        <v>0</v>
      </c>
      <c r="Y83" s="16"/>
    </row>
    <row r="84" spans="1:25" ht="15.6" customHeight="1" x14ac:dyDescent="0.25">
      <c r="A84" s="214"/>
      <c r="B84" s="251">
        <v>933150</v>
      </c>
      <c r="C84" s="252"/>
      <c r="D84" s="271"/>
      <c r="E84" s="220" t="s">
        <v>243</v>
      </c>
      <c r="F84" s="221"/>
      <c r="G84" s="221"/>
      <c r="H84" s="221"/>
      <c r="I84" s="221"/>
      <c r="J84" s="221"/>
      <c r="K84" s="221"/>
      <c r="L84" s="221"/>
      <c r="M84" s="221"/>
      <c r="N84" s="221"/>
      <c r="O84" s="221"/>
      <c r="P84" s="221"/>
      <c r="Q84" s="221"/>
      <c r="R84" s="221"/>
      <c r="S84" s="222"/>
      <c r="T84" s="57" t="s">
        <v>164</v>
      </c>
      <c r="U84" s="57"/>
      <c r="V84" s="36">
        <v>5.0999999999999996</v>
      </c>
      <c r="W84" s="56"/>
      <c r="X84" s="15">
        <f t="shared" si="4"/>
        <v>0</v>
      </c>
      <c r="Y84" s="16"/>
    </row>
    <row r="85" spans="1:25" ht="15.95" customHeight="1" thickBot="1" x14ac:dyDescent="0.4">
      <c r="A85" s="59"/>
      <c r="B85" s="241">
        <v>974698</v>
      </c>
      <c r="C85" s="242"/>
      <c r="D85" s="243"/>
      <c r="E85" s="223" t="s">
        <v>244</v>
      </c>
      <c r="F85" s="224"/>
      <c r="G85" s="224"/>
      <c r="H85" s="224"/>
      <c r="I85" s="224"/>
      <c r="J85" s="224"/>
      <c r="K85" s="224"/>
      <c r="L85" s="224"/>
      <c r="M85" s="224"/>
      <c r="N85" s="224"/>
      <c r="O85" s="224"/>
      <c r="P85" s="224"/>
      <c r="Q85" s="224"/>
      <c r="R85" s="224"/>
      <c r="S85" s="225"/>
      <c r="T85" s="57" t="s">
        <v>164</v>
      </c>
      <c r="U85" s="57"/>
      <c r="V85" s="36">
        <v>12</v>
      </c>
      <c r="W85" s="56"/>
      <c r="X85" s="15">
        <f t="shared" si="4"/>
        <v>0</v>
      </c>
      <c r="Y85" s="16"/>
    </row>
    <row r="86" spans="1:25" ht="30" thickBot="1" x14ac:dyDescent="0.3">
      <c r="A86" s="54"/>
      <c r="B86" s="53"/>
      <c r="C86" s="53"/>
      <c r="D86" s="52"/>
      <c r="E86" s="200" t="s">
        <v>245</v>
      </c>
      <c r="F86" s="200"/>
      <c r="G86" s="200"/>
      <c r="H86" s="200"/>
      <c r="I86" s="200"/>
      <c r="J86" s="200"/>
      <c r="K86" s="200"/>
      <c r="L86" s="200"/>
      <c r="M86" s="200"/>
      <c r="N86" s="200"/>
      <c r="O86" s="200"/>
      <c r="P86" s="200"/>
      <c r="Q86" s="200"/>
      <c r="R86" s="200"/>
      <c r="S86" s="201"/>
      <c r="T86" s="51"/>
      <c r="U86" s="51"/>
      <c r="V86" s="50"/>
      <c r="W86" s="49"/>
      <c r="X86" s="48"/>
      <c r="Y86" s="16"/>
    </row>
    <row r="87" spans="1:25" ht="15.6" customHeight="1" x14ac:dyDescent="0.25">
      <c r="A87" s="216" t="s">
        <v>75</v>
      </c>
      <c r="B87" s="309">
        <v>882676</v>
      </c>
      <c r="C87" s="310"/>
      <c r="D87" s="311"/>
      <c r="E87" s="217" t="s">
        <v>246</v>
      </c>
      <c r="F87" s="218"/>
      <c r="G87" s="218"/>
      <c r="H87" s="218"/>
      <c r="I87" s="218"/>
      <c r="J87" s="218"/>
      <c r="K87" s="218"/>
      <c r="L87" s="218"/>
      <c r="M87" s="218"/>
      <c r="N87" s="218"/>
      <c r="O87" s="218"/>
      <c r="P87" s="218"/>
      <c r="Q87" s="218"/>
      <c r="R87" s="218"/>
      <c r="S87" s="219"/>
      <c r="T87" s="57" t="s">
        <v>164</v>
      </c>
      <c r="U87" s="57"/>
      <c r="V87" s="36">
        <v>6.5</v>
      </c>
      <c r="W87" s="56"/>
      <c r="X87" s="15">
        <f t="shared" ref="X87:X93" si="5">SUM(V87*U87)</f>
        <v>0</v>
      </c>
      <c r="Y87" s="16"/>
    </row>
    <row r="88" spans="1:25" ht="15.6" customHeight="1" x14ac:dyDescent="0.25">
      <c r="A88" s="214"/>
      <c r="B88" s="251">
        <v>301099</v>
      </c>
      <c r="C88" s="252"/>
      <c r="D88" s="271"/>
      <c r="E88" s="226" t="s">
        <v>247</v>
      </c>
      <c r="F88" s="227"/>
      <c r="G88" s="227"/>
      <c r="H88" s="227"/>
      <c r="I88" s="227"/>
      <c r="J88" s="227"/>
      <c r="K88" s="227"/>
      <c r="L88" s="227"/>
      <c r="M88" s="227"/>
      <c r="N88" s="227"/>
      <c r="O88" s="227"/>
      <c r="P88" s="227"/>
      <c r="Q88" s="227"/>
      <c r="R88" s="227"/>
      <c r="S88" s="228"/>
      <c r="T88" s="57" t="s">
        <v>164</v>
      </c>
      <c r="U88" s="57"/>
      <c r="V88" s="36">
        <v>1.2111111111111112</v>
      </c>
      <c r="W88" s="56"/>
      <c r="X88" s="15">
        <f t="shared" si="5"/>
        <v>0</v>
      </c>
      <c r="Y88" s="16"/>
    </row>
    <row r="89" spans="1:25" ht="15.6" customHeight="1" x14ac:dyDescent="0.25">
      <c r="A89" s="214"/>
      <c r="B89" s="251">
        <v>638547</v>
      </c>
      <c r="C89" s="252"/>
      <c r="D89" s="271"/>
      <c r="E89" s="226" t="s">
        <v>248</v>
      </c>
      <c r="F89" s="227"/>
      <c r="G89" s="227"/>
      <c r="H89" s="227"/>
      <c r="I89" s="227"/>
      <c r="J89" s="227"/>
      <c r="K89" s="227"/>
      <c r="L89" s="227"/>
      <c r="M89" s="227"/>
      <c r="N89" s="227"/>
      <c r="O89" s="227"/>
      <c r="P89" s="227"/>
      <c r="Q89" s="227"/>
      <c r="R89" s="227"/>
      <c r="S89" s="228"/>
      <c r="T89" s="57" t="s">
        <v>164</v>
      </c>
      <c r="U89" s="57"/>
      <c r="V89" s="58">
        <v>0.31</v>
      </c>
      <c r="W89" s="56"/>
      <c r="X89" s="15">
        <f t="shared" si="5"/>
        <v>0</v>
      </c>
      <c r="Y89" s="16"/>
    </row>
    <row r="90" spans="1:25" ht="15.6" customHeight="1" x14ac:dyDescent="0.25">
      <c r="A90" s="214"/>
      <c r="B90" s="251">
        <v>791275</v>
      </c>
      <c r="C90" s="252"/>
      <c r="D90" s="271"/>
      <c r="E90" s="226" t="s">
        <v>249</v>
      </c>
      <c r="F90" s="227"/>
      <c r="G90" s="227"/>
      <c r="H90" s="227"/>
      <c r="I90" s="227"/>
      <c r="J90" s="227"/>
      <c r="K90" s="227"/>
      <c r="L90" s="227"/>
      <c r="M90" s="227"/>
      <c r="N90" s="227"/>
      <c r="O90" s="227"/>
      <c r="P90" s="227"/>
      <c r="Q90" s="227"/>
      <c r="R90" s="227"/>
      <c r="S90" s="228"/>
      <c r="T90" s="57" t="s">
        <v>250</v>
      </c>
      <c r="U90" s="57"/>
      <c r="V90" s="36">
        <v>3.96</v>
      </c>
      <c r="W90" s="56"/>
      <c r="X90" s="15">
        <f t="shared" si="5"/>
        <v>0</v>
      </c>
      <c r="Y90" s="16"/>
    </row>
    <row r="91" spans="1:25" ht="15.6" customHeight="1" x14ac:dyDescent="0.25">
      <c r="A91" s="214"/>
      <c r="B91" s="251">
        <v>314899</v>
      </c>
      <c r="C91" s="252"/>
      <c r="D91" s="271"/>
      <c r="E91" s="338" t="s">
        <v>251</v>
      </c>
      <c r="F91" s="339"/>
      <c r="G91" s="339"/>
      <c r="H91" s="339"/>
      <c r="I91" s="339"/>
      <c r="J91" s="339"/>
      <c r="K91" s="339"/>
      <c r="L91" s="339"/>
      <c r="M91" s="339"/>
      <c r="N91" s="339"/>
      <c r="O91" s="339"/>
      <c r="P91" s="339"/>
      <c r="Q91" s="339"/>
      <c r="R91" s="339"/>
      <c r="S91" s="340"/>
      <c r="T91" s="57" t="s">
        <v>250</v>
      </c>
      <c r="U91" s="57"/>
      <c r="V91" s="36">
        <v>9.68</v>
      </c>
      <c r="W91" s="56"/>
      <c r="X91" s="15">
        <f t="shared" si="5"/>
        <v>0</v>
      </c>
      <c r="Y91" s="16"/>
    </row>
    <row r="92" spans="1:25" ht="15.6" customHeight="1" x14ac:dyDescent="0.25">
      <c r="A92" s="214"/>
      <c r="B92" s="251">
        <v>873808</v>
      </c>
      <c r="C92" s="252"/>
      <c r="D92" s="271"/>
      <c r="E92" s="226" t="s">
        <v>252</v>
      </c>
      <c r="F92" s="227"/>
      <c r="G92" s="227"/>
      <c r="H92" s="227"/>
      <c r="I92" s="227"/>
      <c r="J92" s="227"/>
      <c r="K92" s="227"/>
      <c r="L92" s="227"/>
      <c r="M92" s="227"/>
      <c r="N92" s="227"/>
      <c r="O92" s="227"/>
      <c r="P92" s="227"/>
      <c r="Q92" s="227"/>
      <c r="R92" s="227"/>
      <c r="S92" s="228"/>
      <c r="T92" s="57" t="s">
        <v>164</v>
      </c>
      <c r="U92" s="57"/>
      <c r="V92" s="36">
        <v>0.49473684210526314</v>
      </c>
      <c r="W92" s="56"/>
      <c r="X92" s="15">
        <f t="shared" si="5"/>
        <v>0</v>
      </c>
      <c r="Y92" s="16"/>
    </row>
    <row r="93" spans="1:25" ht="15.95" customHeight="1" thickBot="1" x14ac:dyDescent="0.3">
      <c r="A93" s="215"/>
      <c r="B93" s="241">
        <v>390543</v>
      </c>
      <c r="C93" s="242"/>
      <c r="D93" s="243"/>
      <c r="E93" s="272" t="s">
        <v>253</v>
      </c>
      <c r="F93" s="273"/>
      <c r="G93" s="273"/>
      <c r="H93" s="273"/>
      <c r="I93" s="273"/>
      <c r="J93" s="273"/>
      <c r="K93" s="273"/>
      <c r="L93" s="273"/>
      <c r="M93" s="273"/>
      <c r="N93" s="273"/>
      <c r="O93" s="273"/>
      <c r="P93" s="273"/>
      <c r="Q93" s="273"/>
      <c r="R93" s="273"/>
      <c r="S93" s="274"/>
      <c r="T93" s="57" t="s">
        <v>211</v>
      </c>
      <c r="U93" s="57"/>
      <c r="V93" s="36">
        <v>1.32</v>
      </c>
      <c r="W93" s="56"/>
      <c r="X93" s="15">
        <f t="shared" si="5"/>
        <v>0</v>
      </c>
      <c r="Y93" s="16"/>
    </row>
    <row r="94" spans="1:25" ht="30" thickBot="1" x14ac:dyDescent="0.3">
      <c r="A94" s="54"/>
      <c r="B94" s="53"/>
      <c r="C94" s="53"/>
      <c r="D94" s="52"/>
      <c r="E94" s="199" t="s">
        <v>67</v>
      </c>
      <c r="F94" s="200"/>
      <c r="G94" s="200"/>
      <c r="H94" s="200"/>
      <c r="I94" s="200"/>
      <c r="J94" s="200"/>
      <c r="K94" s="200"/>
      <c r="L94" s="200"/>
      <c r="M94" s="200"/>
      <c r="N94" s="200"/>
      <c r="O94" s="200"/>
      <c r="P94" s="200"/>
      <c r="Q94" s="200"/>
      <c r="R94" s="200"/>
      <c r="S94" s="201"/>
      <c r="T94" s="51"/>
      <c r="U94" s="51"/>
      <c r="V94" s="50"/>
      <c r="W94" s="49"/>
      <c r="X94" s="48"/>
      <c r="Y94" s="16"/>
    </row>
    <row r="95" spans="1:25" ht="15.6" customHeight="1" x14ac:dyDescent="0.25">
      <c r="A95" s="216" t="s">
        <v>67</v>
      </c>
      <c r="B95" s="254">
        <v>585100</v>
      </c>
      <c r="C95" s="255"/>
      <c r="D95" s="281"/>
      <c r="E95" s="205" t="s">
        <v>254</v>
      </c>
      <c r="F95" s="206"/>
      <c r="G95" s="206"/>
      <c r="H95" s="206"/>
      <c r="I95" s="206"/>
      <c r="J95" s="206"/>
      <c r="K95" s="206"/>
      <c r="L95" s="206"/>
      <c r="M95" s="206"/>
      <c r="N95" s="206"/>
      <c r="O95" s="206"/>
      <c r="P95" s="206"/>
      <c r="Q95" s="206"/>
      <c r="R95" s="206"/>
      <c r="S95" s="207"/>
      <c r="T95" s="41" t="s">
        <v>255</v>
      </c>
      <c r="U95" s="41"/>
      <c r="V95" s="36">
        <v>10.25</v>
      </c>
      <c r="W95" s="39"/>
      <c r="X95" s="38">
        <f t="shared" ref="X95:X101" si="6">SUM(V95*U95)</f>
        <v>0</v>
      </c>
      <c r="Y95" s="16"/>
    </row>
    <row r="96" spans="1:25" ht="15.6" customHeight="1" x14ac:dyDescent="0.25">
      <c r="A96" s="214"/>
      <c r="B96" s="251">
        <v>391031</v>
      </c>
      <c r="C96" s="252"/>
      <c r="D96" s="271"/>
      <c r="E96" s="202" t="s">
        <v>256</v>
      </c>
      <c r="F96" s="203"/>
      <c r="G96" s="203"/>
      <c r="H96" s="203"/>
      <c r="I96" s="203"/>
      <c r="J96" s="203"/>
      <c r="K96" s="203"/>
      <c r="L96" s="203"/>
      <c r="M96" s="203"/>
      <c r="N96" s="203"/>
      <c r="O96" s="203"/>
      <c r="P96" s="203"/>
      <c r="Q96" s="203"/>
      <c r="R96" s="203"/>
      <c r="S96" s="204"/>
      <c r="T96" s="41" t="s">
        <v>255</v>
      </c>
      <c r="U96" s="41"/>
      <c r="V96" s="36">
        <v>10.25</v>
      </c>
      <c r="W96" s="39"/>
      <c r="X96" s="38">
        <f t="shared" si="6"/>
        <v>0</v>
      </c>
      <c r="Y96" s="16"/>
    </row>
    <row r="97" spans="1:25" ht="15.6" customHeight="1" x14ac:dyDescent="0.25">
      <c r="A97" s="214"/>
      <c r="B97" s="251">
        <v>973241</v>
      </c>
      <c r="C97" s="252"/>
      <c r="D97" s="271"/>
      <c r="E97" s="202" t="s">
        <v>257</v>
      </c>
      <c r="F97" s="203"/>
      <c r="G97" s="203"/>
      <c r="H97" s="203"/>
      <c r="I97" s="203"/>
      <c r="J97" s="203"/>
      <c r="K97" s="203"/>
      <c r="L97" s="203"/>
      <c r="M97" s="203"/>
      <c r="N97" s="203"/>
      <c r="O97" s="203"/>
      <c r="P97" s="203"/>
      <c r="Q97" s="203"/>
      <c r="R97" s="203"/>
      <c r="S97" s="204"/>
      <c r="T97" s="41" t="s">
        <v>255</v>
      </c>
      <c r="U97" s="41"/>
      <c r="V97" s="36">
        <v>10.25</v>
      </c>
      <c r="W97" s="39"/>
      <c r="X97" s="38">
        <f t="shared" si="6"/>
        <v>0</v>
      </c>
      <c r="Y97" s="16"/>
    </row>
    <row r="98" spans="1:25" ht="15.6" customHeight="1" x14ac:dyDescent="0.25">
      <c r="A98" s="214"/>
      <c r="B98" s="251">
        <v>973242</v>
      </c>
      <c r="C98" s="252"/>
      <c r="D98" s="271"/>
      <c r="E98" s="202" t="s">
        <v>258</v>
      </c>
      <c r="F98" s="203"/>
      <c r="G98" s="203"/>
      <c r="H98" s="203"/>
      <c r="I98" s="203"/>
      <c r="J98" s="203"/>
      <c r="K98" s="203"/>
      <c r="L98" s="203"/>
      <c r="M98" s="203"/>
      <c r="N98" s="203"/>
      <c r="O98" s="203"/>
      <c r="P98" s="203"/>
      <c r="Q98" s="203"/>
      <c r="R98" s="203"/>
      <c r="S98" s="204"/>
      <c r="T98" s="41" t="s">
        <v>255</v>
      </c>
      <c r="U98" s="41"/>
      <c r="V98" s="36">
        <v>10.25</v>
      </c>
      <c r="W98" s="39"/>
      <c r="X98" s="38">
        <f t="shared" si="6"/>
        <v>0</v>
      </c>
      <c r="Y98" s="16"/>
    </row>
    <row r="99" spans="1:25" ht="15.6" customHeight="1" x14ac:dyDescent="0.25">
      <c r="A99" s="214"/>
      <c r="B99" s="251">
        <v>849709</v>
      </c>
      <c r="C99" s="252"/>
      <c r="D99" s="252"/>
      <c r="E99" s="202" t="s">
        <v>259</v>
      </c>
      <c r="F99" s="203"/>
      <c r="G99" s="203"/>
      <c r="H99" s="203"/>
      <c r="I99" s="203"/>
      <c r="J99" s="203"/>
      <c r="K99" s="203"/>
      <c r="L99" s="203"/>
      <c r="M99" s="203"/>
      <c r="N99" s="203"/>
      <c r="O99" s="203"/>
      <c r="P99" s="203"/>
      <c r="Q99" s="203"/>
      <c r="R99" s="203"/>
      <c r="S99" s="204"/>
      <c r="T99" s="41" t="s">
        <v>164</v>
      </c>
      <c r="U99" s="41"/>
      <c r="V99" s="36">
        <v>9.99</v>
      </c>
      <c r="W99" s="39"/>
      <c r="X99" s="38">
        <f t="shared" si="6"/>
        <v>0</v>
      </c>
      <c r="Y99" s="16"/>
    </row>
    <row r="100" spans="1:25" ht="15.6" customHeight="1" x14ac:dyDescent="0.25">
      <c r="A100" s="214"/>
      <c r="B100" s="332">
        <v>910763</v>
      </c>
      <c r="C100" s="333"/>
      <c r="D100" s="334"/>
      <c r="E100" s="203" t="s">
        <v>260</v>
      </c>
      <c r="F100" s="203"/>
      <c r="G100" s="203"/>
      <c r="H100" s="203"/>
      <c r="I100" s="203"/>
      <c r="J100" s="203"/>
      <c r="K100" s="203"/>
      <c r="L100" s="203"/>
      <c r="M100" s="203"/>
      <c r="N100" s="203"/>
      <c r="O100" s="203"/>
      <c r="P100" s="203"/>
      <c r="Q100" s="203"/>
      <c r="R100" s="203"/>
      <c r="S100" s="204"/>
      <c r="T100" s="41" t="s">
        <v>164</v>
      </c>
      <c r="U100" s="28"/>
      <c r="V100" s="36"/>
      <c r="W100" s="39"/>
      <c r="X100" s="38">
        <f t="shared" si="6"/>
        <v>0</v>
      </c>
      <c r="Y100" s="16"/>
    </row>
    <row r="101" spans="1:25" ht="15.95" customHeight="1" thickBot="1" x14ac:dyDescent="0.3">
      <c r="A101" s="215"/>
      <c r="B101" s="241">
        <v>767330</v>
      </c>
      <c r="C101" s="242"/>
      <c r="D101" s="243"/>
      <c r="E101" s="211" t="s">
        <v>261</v>
      </c>
      <c r="F101" s="212"/>
      <c r="G101" s="212"/>
      <c r="H101" s="212"/>
      <c r="I101" s="212"/>
      <c r="J101" s="212"/>
      <c r="K101" s="212"/>
      <c r="L101" s="212"/>
      <c r="M101" s="212"/>
      <c r="N101" s="212"/>
      <c r="O101" s="212"/>
      <c r="P101" s="212"/>
      <c r="Q101" s="212"/>
      <c r="R101" s="212"/>
      <c r="S101" s="213"/>
      <c r="T101" s="55" t="s">
        <v>164</v>
      </c>
      <c r="U101" s="55"/>
      <c r="V101" s="36">
        <v>8.15</v>
      </c>
      <c r="W101" s="23"/>
      <c r="X101" s="38">
        <f t="shared" si="6"/>
        <v>0</v>
      </c>
      <c r="Y101" s="16"/>
    </row>
    <row r="102" spans="1:25" ht="30" thickBot="1" x14ac:dyDescent="0.3">
      <c r="A102" s="54"/>
      <c r="B102" s="53"/>
      <c r="C102" s="53"/>
      <c r="D102" s="52"/>
      <c r="E102" s="199" t="s">
        <v>262</v>
      </c>
      <c r="F102" s="200"/>
      <c r="G102" s="200"/>
      <c r="H102" s="200"/>
      <c r="I102" s="200"/>
      <c r="J102" s="200"/>
      <c r="K102" s="200"/>
      <c r="L102" s="200"/>
      <c r="M102" s="200"/>
      <c r="N102" s="200"/>
      <c r="O102" s="200"/>
      <c r="P102" s="200"/>
      <c r="Q102" s="200"/>
      <c r="R102" s="200"/>
      <c r="S102" s="201"/>
      <c r="T102" s="51"/>
      <c r="U102" s="51"/>
      <c r="V102" s="50"/>
      <c r="W102" s="49"/>
      <c r="X102" s="48"/>
      <c r="Y102" s="16"/>
    </row>
    <row r="103" spans="1:25" ht="15.6" customHeight="1" x14ac:dyDescent="0.25">
      <c r="A103" s="315" t="s">
        <v>80</v>
      </c>
      <c r="B103" s="254">
        <v>808249</v>
      </c>
      <c r="C103" s="255"/>
      <c r="D103" s="281"/>
      <c r="E103" s="205" t="s">
        <v>263</v>
      </c>
      <c r="F103" s="206"/>
      <c r="G103" s="206"/>
      <c r="H103" s="206"/>
      <c r="I103" s="206"/>
      <c r="J103" s="206"/>
      <c r="K103" s="206"/>
      <c r="L103" s="206"/>
      <c r="M103" s="206"/>
      <c r="N103" s="206"/>
      <c r="O103" s="206"/>
      <c r="P103" s="206"/>
      <c r="Q103" s="206"/>
      <c r="R103" s="206"/>
      <c r="S103" s="207"/>
      <c r="T103" s="41" t="s">
        <v>164</v>
      </c>
      <c r="U103" s="41"/>
      <c r="V103" s="36">
        <v>11.5</v>
      </c>
      <c r="W103" s="39"/>
      <c r="X103" s="38">
        <f t="shared" ref="X103:X110" si="7">SUM(V103*U103)</f>
        <v>0</v>
      </c>
      <c r="Y103" s="16"/>
    </row>
    <row r="104" spans="1:25" ht="15.6" customHeight="1" x14ac:dyDescent="0.25">
      <c r="A104" s="316"/>
      <c r="B104" s="251">
        <v>808249</v>
      </c>
      <c r="C104" s="252"/>
      <c r="D104" s="271"/>
      <c r="E104" s="202" t="s">
        <v>264</v>
      </c>
      <c r="F104" s="203"/>
      <c r="G104" s="203"/>
      <c r="H104" s="203"/>
      <c r="I104" s="203"/>
      <c r="J104" s="203"/>
      <c r="K104" s="203"/>
      <c r="L104" s="203"/>
      <c r="M104" s="203"/>
      <c r="N104" s="203"/>
      <c r="O104" s="203"/>
      <c r="P104" s="203"/>
      <c r="Q104" s="203"/>
      <c r="R104" s="203"/>
      <c r="S104" s="204"/>
      <c r="T104" s="41" t="s">
        <v>164</v>
      </c>
      <c r="U104" s="41"/>
      <c r="V104" s="36">
        <v>12.25</v>
      </c>
      <c r="W104" s="39"/>
      <c r="X104" s="38">
        <f t="shared" si="7"/>
        <v>0</v>
      </c>
      <c r="Y104" s="16"/>
    </row>
    <row r="105" spans="1:25" ht="15.6" customHeight="1" x14ac:dyDescent="0.25">
      <c r="A105" s="316"/>
      <c r="B105" s="251">
        <v>808249</v>
      </c>
      <c r="C105" s="252"/>
      <c r="D105" s="271"/>
      <c r="E105" s="202" t="s">
        <v>265</v>
      </c>
      <c r="F105" s="203"/>
      <c r="G105" s="203"/>
      <c r="H105" s="203"/>
      <c r="I105" s="203"/>
      <c r="J105" s="203"/>
      <c r="K105" s="203"/>
      <c r="L105" s="203"/>
      <c r="M105" s="203"/>
      <c r="N105" s="203"/>
      <c r="O105" s="203"/>
      <c r="P105" s="203"/>
      <c r="Q105" s="203"/>
      <c r="R105" s="203"/>
      <c r="S105" s="204"/>
      <c r="T105" s="41" t="s">
        <v>164</v>
      </c>
      <c r="U105" s="41"/>
      <c r="V105" s="36">
        <v>16.850000000000001</v>
      </c>
      <c r="W105" s="39"/>
      <c r="X105" s="38">
        <f t="shared" si="7"/>
        <v>0</v>
      </c>
      <c r="Y105" s="16"/>
    </row>
    <row r="106" spans="1:25" ht="15.6" customHeight="1" x14ac:dyDescent="0.25">
      <c r="A106" s="316"/>
      <c r="B106" s="251">
        <v>808249</v>
      </c>
      <c r="C106" s="252"/>
      <c r="D106" s="271"/>
      <c r="E106" s="202" t="s">
        <v>266</v>
      </c>
      <c r="F106" s="203"/>
      <c r="G106" s="203"/>
      <c r="H106" s="203"/>
      <c r="I106" s="203"/>
      <c r="J106" s="203"/>
      <c r="K106" s="203"/>
      <c r="L106" s="203"/>
      <c r="M106" s="203"/>
      <c r="N106" s="203"/>
      <c r="O106" s="203"/>
      <c r="P106" s="203"/>
      <c r="Q106" s="203"/>
      <c r="R106" s="203"/>
      <c r="S106" s="204"/>
      <c r="T106" s="41" t="s">
        <v>164</v>
      </c>
      <c r="U106" s="41"/>
      <c r="V106" s="36">
        <v>16.850000000000001</v>
      </c>
      <c r="W106" s="39"/>
      <c r="X106" s="38">
        <f t="shared" si="7"/>
        <v>0</v>
      </c>
      <c r="Y106" s="16"/>
    </row>
    <row r="107" spans="1:25" ht="15.6" customHeight="1" x14ac:dyDescent="0.25">
      <c r="A107" s="316"/>
      <c r="B107" s="251">
        <v>808249</v>
      </c>
      <c r="C107" s="252"/>
      <c r="D107" s="271"/>
      <c r="E107" s="202" t="s">
        <v>267</v>
      </c>
      <c r="F107" s="203"/>
      <c r="G107" s="203"/>
      <c r="H107" s="203"/>
      <c r="I107" s="203"/>
      <c r="J107" s="203"/>
      <c r="K107" s="203"/>
      <c r="L107" s="203"/>
      <c r="M107" s="203"/>
      <c r="N107" s="203"/>
      <c r="O107" s="203"/>
      <c r="P107" s="203"/>
      <c r="Q107" s="203"/>
      <c r="R107" s="203"/>
      <c r="S107" s="204"/>
      <c r="T107" s="41" t="s">
        <v>164</v>
      </c>
      <c r="U107" s="41"/>
      <c r="V107" s="36">
        <v>16.850000000000001</v>
      </c>
      <c r="W107" s="39"/>
      <c r="X107" s="38">
        <f t="shared" si="7"/>
        <v>0</v>
      </c>
      <c r="Y107" s="16"/>
    </row>
    <row r="108" spans="1:25" ht="15.6" customHeight="1" x14ac:dyDescent="0.25">
      <c r="A108" s="316"/>
      <c r="B108" s="318">
        <v>808249</v>
      </c>
      <c r="C108" s="319"/>
      <c r="D108" s="320"/>
      <c r="E108" s="208" t="s">
        <v>268</v>
      </c>
      <c r="F108" s="209"/>
      <c r="G108" s="209"/>
      <c r="H108" s="209"/>
      <c r="I108" s="209"/>
      <c r="J108" s="209"/>
      <c r="K108" s="209"/>
      <c r="L108" s="209"/>
      <c r="M108" s="209"/>
      <c r="N108" s="209"/>
      <c r="O108" s="209"/>
      <c r="P108" s="209"/>
      <c r="Q108" s="209"/>
      <c r="R108" s="209"/>
      <c r="S108" s="210"/>
      <c r="T108" s="41" t="s">
        <v>164</v>
      </c>
      <c r="U108" s="41"/>
      <c r="V108" s="36">
        <v>16.850000000000001</v>
      </c>
      <c r="W108" s="39"/>
      <c r="X108" s="38">
        <f t="shared" si="7"/>
        <v>0</v>
      </c>
      <c r="Y108" s="16"/>
    </row>
    <row r="109" spans="1:25" ht="15.6" customHeight="1" x14ac:dyDescent="0.25">
      <c r="A109" s="316"/>
      <c r="B109" s="329">
        <v>820200</v>
      </c>
      <c r="C109" s="330"/>
      <c r="D109" s="331"/>
      <c r="E109" s="335" t="s">
        <v>269</v>
      </c>
      <c r="F109" s="336"/>
      <c r="G109" s="336"/>
      <c r="H109" s="336"/>
      <c r="I109" s="336"/>
      <c r="J109" s="336"/>
      <c r="K109" s="336"/>
      <c r="L109" s="336"/>
      <c r="M109" s="336"/>
      <c r="N109" s="336"/>
      <c r="O109" s="336"/>
      <c r="P109" s="336"/>
      <c r="Q109" s="336"/>
      <c r="R109" s="336"/>
      <c r="S109" s="337"/>
      <c r="T109" s="41" t="s">
        <v>164</v>
      </c>
      <c r="U109" s="41"/>
      <c r="V109" s="36">
        <v>15.2</v>
      </c>
      <c r="W109" s="39"/>
      <c r="X109" s="38">
        <f t="shared" si="7"/>
        <v>0</v>
      </c>
      <c r="Y109" s="16"/>
    </row>
    <row r="110" spans="1:25" ht="15.95" customHeight="1" thickBot="1" x14ac:dyDescent="0.3">
      <c r="A110" s="317"/>
      <c r="B110" s="241">
        <v>808249</v>
      </c>
      <c r="C110" s="242"/>
      <c r="D110" s="243"/>
      <c r="E110" s="211" t="s">
        <v>270</v>
      </c>
      <c r="F110" s="212"/>
      <c r="G110" s="212"/>
      <c r="H110" s="212"/>
      <c r="I110" s="212"/>
      <c r="J110" s="212"/>
      <c r="K110" s="212"/>
      <c r="L110" s="212"/>
      <c r="M110" s="212"/>
      <c r="N110" s="212"/>
      <c r="O110" s="212"/>
      <c r="P110" s="212"/>
      <c r="Q110" s="212"/>
      <c r="R110" s="212"/>
      <c r="S110" s="213"/>
      <c r="T110" s="41" t="s">
        <v>164</v>
      </c>
      <c r="U110" s="41"/>
      <c r="V110" s="36">
        <v>16.850000000000001</v>
      </c>
      <c r="W110" s="39"/>
      <c r="X110" s="38">
        <f t="shared" si="7"/>
        <v>0</v>
      </c>
      <c r="Y110" s="16"/>
    </row>
    <row r="111" spans="1:25" ht="30" thickBot="1" x14ac:dyDescent="0.3">
      <c r="A111" s="54"/>
      <c r="B111" s="53"/>
      <c r="C111" s="53"/>
      <c r="D111" s="52"/>
      <c r="E111" s="199" t="s">
        <v>141</v>
      </c>
      <c r="F111" s="200"/>
      <c r="G111" s="200"/>
      <c r="H111" s="200"/>
      <c r="I111" s="200"/>
      <c r="J111" s="200"/>
      <c r="K111" s="200"/>
      <c r="L111" s="200"/>
      <c r="M111" s="200"/>
      <c r="N111" s="200"/>
      <c r="O111" s="200"/>
      <c r="P111" s="200"/>
      <c r="Q111" s="200"/>
      <c r="R111" s="200"/>
      <c r="S111" s="201"/>
      <c r="T111" s="51"/>
      <c r="U111" s="51"/>
      <c r="V111" s="50"/>
      <c r="W111" s="49"/>
      <c r="X111" s="48"/>
      <c r="Y111" s="16"/>
    </row>
    <row r="112" spans="1:25" ht="15.6" customHeight="1" x14ac:dyDescent="0.25">
      <c r="A112" s="316"/>
      <c r="B112" s="332">
        <v>479510</v>
      </c>
      <c r="C112" s="333"/>
      <c r="D112" s="334"/>
      <c r="E112" s="348" t="s">
        <v>271</v>
      </c>
      <c r="F112" s="349"/>
      <c r="G112" s="349"/>
      <c r="H112" s="349"/>
      <c r="I112" s="349"/>
      <c r="J112" s="349"/>
      <c r="K112" s="349"/>
      <c r="L112" s="349"/>
      <c r="M112" s="349"/>
      <c r="N112" s="349"/>
      <c r="O112" s="349"/>
      <c r="P112" s="349"/>
      <c r="Q112" s="349"/>
      <c r="R112" s="349"/>
      <c r="S112" s="350"/>
      <c r="T112" s="41" t="s">
        <v>164</v>
      </c>
      <c r="U112" s="41"/>
      <c r="V112" s="36"/>
      <c r="W112" s="39"/>
      <c r="X112" s="38">
        <f t="shared" ref="X112:X122" si="8">SUM(V112*U112)</f>
        <v>0</v>
      </c>
      <c r="Y112" s="16"/>
    </row>
    <row r="113" spans="1:25" ht="15.6" customHeight="1" x14ac:dyDescent="0.25">
      <c r="A113" s="316"/>
      <c r="B113" s="332">
        <v>47913</v>
      </c>
      <c r="C113" s="333"/>
      <c r="D113" s="334"/>
      <c r="E113" s="326" t="s">
        <v>272</v>
      </c>
      <c r="F113" s="327"/>
      <c r="G113" s="327"/>
      <c r="H113" s="327"/>
      <c r="I113" s="327"/>
      <c r="J113" s="327"/>
      <c r="K113" s="327"/>
      <c r="L113" s="327"/>
      <c r="M113" s="327"/>
      <c r="N113" s="327"/>
      <c r="O113" s="327"/>
      <c r="P113" s="327"/>
      <c r="Q113" s="327"/>
      <c r="R113" s="327"/>
      <c r="S113" s="328"/>
      <c r="T113" s="41" t="s">
        <v>164</v>
      </c>
      <c r="U113" s="41"/>
      <c r="V113" s="36"/>
      <c r="W113" s="39"/>
      <c r="X113" s="38">
        <f t="shared" si="8"/>
        <v>0</v>
      </c>
      <c r="Y113" s="16"/>
    </row>
    <row r="114" spans="1:25" ht="15.6" customHeight="1" x14ac:dyDescent="0.25">
      <c r="A114" s="316"/>
      <c r="B114" s="332">
        <v>47916</v>
      </c>
      <c r="C114" s="333"/>
      <c r="D114" s="334"/>
      <c r="E114" s="326" t="s">
        <v>273</v>
      </c>
      <c r="F114" s="327"/>
      <c r="G114" s="327"/>
      <c r="H114" s="327"/>
      <c r="I114" s="327"/>
      <c r="J114" s="327"/>
      <c r="K114" s="327"/>
      <c r="L114" s="327"/>
      <c r="M114" s="327"/>
      <c r="N114" s="327"/>
      <c r="O114" s="327"/>
      <c r="P114" s="327"/>
      <c r="Q114" s="327"/>
      <c r="R114" s="327"/>
      <c r="S114" s="328"/>
      <c r="T114" s="41" t="s">
        <v>164</v>
      </c>
      <c r="U114" s="41"/>
      <c r="V114" s="36"/>
      <c r="W114" s="39"/>
      <c r="X114" s="38">
        <f t="shared" si="8"/>
        <v>0</v>
      </c>
      <c r="Y114" s="16"/>
    </row>
    <row r="115" spans="1:25" ht="15.6" customHeight="1" x14ac:dyDescent="0.25">
      <c r="A115" s="341" t="s">
        <v>141</v>
      </c>
      <c r="B115" s="332">
        <v>116910</v>
      </c>
      <c r="C115" s="333"/>
      <c r="D115" s="334"/>
      <c r="E115" s="203" t="s">
        <v>274</v>
      </c>
      <c r="F115" s="203"/>
      <c r="G115" s="203"/>
      <c r="H115" s="203"/>
      <c r="I115" s="203"/>
      <c r="J115" s="203"/>
      <c r="K115" s="203"/>
      <c r="L115" s="203"/>
      <c r="M115" s="203"/>
      <c r="N115" s="203"/>
      <c r="O115" s="203"/>
      <c r="P115" s="203"/>
      <c r="Q115" s="203"/>
      <c r="R115" s="203"/>
      <c r="S115" s="204"/>
      <c r="T115" s="41" t="s">
        <v>164</v>
      </c>
      <c r="U115" s="41"/>
      <c r="V115" s="36"/>
      <c r="W115" s="39"/>
      <c r="X115" s="38">
        <f t="shared" si="8"/>
        <v>0</v>
      </c>
      <c r="Y115" s="16"/>
    </row>
    <row r="116" spans="1:25" ht="15.6" customHeight="1" x14ac:dyDescent="0.25">
      <c r="A116" s="341"/>
      <c r="B116" s="332">
        <v>879794</v>
      </c>
      <c r="C116" s="333"/>
      <c r="D116" s="334"/>
      <c r="E116" s="203" t="s">
        <v>275</v>
      </c>
      <c r="F116" s="203"/>
      <c r="G116" s="203"/>
      <c r="H116" s="203"/>
      <c r="I116" s="203"/>
      <c r="J116" s="203"/>
      <c r="K116" s="203"/>
      <c r="L116" s="203"/>
      <c r="M116" s="203"/>
      <c r="N116" s="203"/>
      <c r="O116" s="203"/>
      <c r="P116" s="203"/>
      <c r="Q116" s="203"/>
      <c r="R116" s="203"/>
      <c r="S116" s="204"/>
      <c r="T116" s="41" t="s">
        <v>164</v>
      </c>
      <c r="U116" s="41"/>
      <c r="V116" s="36"/>
      <c r="W116" s="39"/>
      <c r="X116" s="38">
        <f t="shared" si="8"/>
        <v>0</v>
      </c>
      <c r="Y116" s="16"/>
    </row>
    <row r="117" spans="1:25" ht="15.6" customHeight="1" x14ac:dyDescent="0.25">
      <c r="A117" s="341"/>
      <c r="B117" s="332">
        <v>800249</v>
      </c>
      <c r="C117" s="333"/>
      <c r="D117" s="334"/>
      <c r="E117" s="203" t="s">
        <v>276</v>
      </c>
      <c r="F117" s="203"/>
      <c r="G117" s="203"/>
      <c r="H117" s="203"/>
      <c r="I117" s="203"/>
      <c r="J117" s="203"/>
      <c r="K117" s="203"/>
      <c r="L117" s="203"/>
      <c r="M117" s="203"/>
      <c r="N117" s="203"/>
      <c r="O117" s="203"/>
      <c r="P117" s="203"/>
      <c r="Q117" s="203"/>
      <c r="R117" s="203"/>
      <c r="S117" s="204"/>
      <c r="T117" s="41" t="s">
        <v>164</v>
      </c>
      <c r="U117" s="37"/>
      <c r="V117" s="36"/>
      <c r="W117" s="39"/>
      <c r="X117" s="38">
        <f t="shared" si="8"/>
        <v>0</v>
      </c>
      <c r="Y117" s="16"/>
    </row>
    <row r="118" spans="1:25" ht="15.6" customHeight="1" x14ac:dyDescent="0.25">
      <c r="A118" s="341"/>
      <c r="B118" s="351">
        <v>312407</v>
      </c>
      <c r="C118" s="352"/>
      <c r="D118" s="353"/>
      <c r="E118" s="323" t="s">
        <v>277</v>
      </c>
      <c r="F118" s="324"/>
      <c r="G118" s="324"/>
      <c r="H118" s="324"/>
      <c r="I118" s="324"/>
      <c r="J118" s="324"/>
      <c r="K118" s="324"/>
      <c r="L118" s="324"/>
      <c r="M118" s="324"/>
      <c r="N118" s="324"/>
      <c r="O118" s="324"/>
      <c r="P118" s="324"/>
      <c r="Q118" s="324"/>
      <c r="R118" s="324"/>
      <c r="S118" s="325"/>
      <c r="T118" s="41" t="s">
        <v>164</v>
      </c>
      <c r="U118" s="47"/>
      <c r="V118" s="45">
        <v>21</v>
      </c>
      <c r="W118" s="39"/>
      <c r="X118" s="38">
        <f t="shared" si="8"/>
        <v>0</v>
      </c>
      <c r="Y118" s="16"/>
    </row>
    <row r="119" spans="1:25" ht="15.6" customHeight="1" x14ac:dyDescent="0.25">
      <c r="A119" s="341"/>
      <c r="B119" s="351">
        <v>536885</v>
      </c>
      <c r="C119" s="352"/>
      <c r="D119" s="353"/>
      <c r="E119" s="343" t="s">
        <v>278</v>
      </c>
      <c r="F119" s="344"/>
      <c r="G119" s="344"/>
      <c r="H119" s="344"/>
      <c r="I119" s="344"/>
      <c r="J119" s="344"/>
      <c r="K119" s="344"/>
      <c r="L119" s="344"/>
      <c r="M119" s="344"/>
      <c r="N119" s="344"/>
      <c r="O119" s="344"/>
      <c r="P119" s="344"/>
      <c r="Q119" s="344"/>
      <c r="R119" s="344"/>
      <c r="S119" s="345"/>
      <c r="T119" s="41" t="s">
        <v>164</v>
      </c>
      <c r="U119" s="46"/>
      <c r="V119" s="45">
        <v>8.3800000000000008</v>
      </c>
      <c r="W119" s="39"/>
      <c r="X119" s="38">
        <f t="shared" si="8"/>
        <v>0</v>
      </c>
      <c r="Y119" s="16"/>
    </row>
    <row r="120" spans="1:25" ht="15.6" customHeight="1" x14ac:dyDescent="0.25">
      <c r="A120" s="341"/>
      <c r="B120" s="329">
        <v>131857</v>
      </c>
      <c r="C120" s="330"/>
      <c r="D120" s="331"/>
      <c r="E120" s="346" t="s">
        <v>279</v>
      </c>
      <c r="F120" s="346"/>
      <c r="G120" s="346"/>
      <c r="H120" s="346"/>
      <c r="I120" s="346"/>
      <c r="J120" s="346"/>
      <c r="K120" s="346"/>
      <c r="L120" s="346"/>
      <c r="M120" s="346"/>
      <c r="N120" s="346"/>
      <c r="O120" s="346"/>
      <c r="P120" s="346"/>
      <c r="Q120" s="346"/>
      <c r="R120" s="346"/>
      <c r="S120" s="347"/>
      <c r="T120" s="41" t="s">
        <v>164</v>
      </c>
      <c r="U120" s="41"/>
      <c r="V120" s="36"/>
      <c r="W120" s="39"/>
      <c r="X120" s="38">
        <f t="shared" si="8"/>
        <v>0</v>
      </c>
      <c r="Y120" s="16"/>
    </row>
    <row r="121" spans="1:25" ht="15.6" customHeight="1" x14ac:dyDescent="0.25">
      <c r="A121" s="341"/>
      <c r="B121" s="354">
        <v>848740</v>
      </c>
      <c r="C121" s="355"/>
      <c r="D121" s="356"/>
      <c r="E121" s="44" t="s">
        <v>280</v>
      </c>
      <c r="F121" s="43"/>
      <c r="G121" s="43"/>
      <c r="H121" s="43"/>
      <c r="I121" s="43"/>
      <c r="J121" s="43"/>
      <c r="K121" s="43"/>
      <c r="L121" s="43"/>
      <c r="M121" s="43"/>
      <c r="N121" s="43"/>
      <c r="O121" s="43"/>
      <c r="P121" s="43"/>
      <c r="Q121" s="43"/>
      <c r="R121" s="43"/>
      <c r="S121" s="42"/>
      <c r="T121" s="41" t="s">
        <v>164</v>
      </c>
      <c r="U121" s="41"/>
      <c r="V121" s="40">
        <v>11.77</v>
      </c>
      <c r="W121" s="39"/>
      <c r="X121" s="38">
        <f t="shared" si="8"/>
        <v>0</v>
      </c>
      <c r="Y121" s="16"/>
    </row>
    <row r="122" spans="1:25" ht="15.6" customHeight="1" x14ac:dyDescent="0.25">
      <c r="A122" s="341"/>
      <c r="B122" s="357">
        <v>848743</v>
      </c>
      <c r="C122" s="360"/>
      <c r="D122" s="361"/>
      <c r="E122" s="44" t="s">
        <v>281</v>
      </c>
      <c r="F122" s="43"/>
      <c r="G122" s="43"/>
      <c r="H122" s="43"/>
      <c r="I122" s="43"/>
      <c r="J122" s="43"/>
      <c r="K122" s="43"/>
      <c r="L122" s="43"/>
      <c r="M122" s="43"/>
      <c r="N122" s="43"/>
      <c r="O122" s="43"/>
      <c r="P122" s="43"/>
      <c r="Q122" s="43"/>
      <c r="R122" s="43"/>
      <c r="S122" s="42"/>
      <c r="T122" s="41" t="s">
        <v>164</v>
      </c>
      <c r="U122" s="41"/>
      <c r="V122" s="40">
        <v>8.75</v>
      </c>
      <c r="W122" s="39"/>
      <c r="X122" s="38">
        <f t="shared" si="8"/>
        <v>0</v>
      </c>
      <c r="Y122" s="16"/>
    </row>
    <row r="123" spans="1:25" ht="15.6" customHeight="1" x14ac:dyDescent="0.25">
      <c r="A123" s="341"/>
      <c r="B123" s="251">
        <v>345251</v>
      </c>
      <c r="C123" s="252"/>
      <c r="D123" s="271"/>
      <c r="E123" s="303" t="s">
        <v>282</v>
      </c>
      <c r="F123" s="304"/>
      <c r="G123" s="304"/>
      <c r="H123" s="304"/>
      <c r="I123" s="304"/>
      <c r="J123" s="304"/>
      <c r="K123" s="304"/>
      <c r="L123" s="304"/>
      <c r="M123" s="304"/>
      <c r="N123" s="304"/>
      <c r="O123" s="304"/>
      <c r="P123" s="304"/>
      <c r="Q123" s="304"/>
      <c r="R123" s="304"/>
      <c r="S123" s="305"/>
      <c r="T123" s="37" t="s">
        <v>164</v>
      </c>
      <c r="U123" s="37"/>
      <c r="V123" s="36">
        <v>3.3</v>
      </c>
      <c r="W123" s="35"/>
      <c r="X123" s="25"/>
      <c r="Y123" s="16"/>
    </row>
    <row r="124" spans="1:25" ht="15.6" customHeight="1" x14ac:dyDescent="0.25">
      <c r="A124" s="341"/>
      <c r="B124" s="34"/>
      <c r="C124" s="33"/>
      <c r="D124" s="32"/>
      <c r="E124" s="31"/>
      <c r="F124" s="30"/>
      <c r="G124" s="30"/>
      <c r="H124" s="30"/>
      <c r="I124" s="30"/>
      <c r="J124" s="30"/>
      <c r="K124" s="30"/>
      <c r="L124" s="30"/>
      <c r="M124" s="30"/>
      <c r="N124" s="30"/>
      <c r="O124" s="30"/>
      <c r="P124" s="30"/>
      <c r="Q124" s="30"/>
      <c r="R124" s="30"/>
      <c r="S124" s="29"/>
      <c r="T124" s="28"/>
      <c r="U124" s="28"/>
      <c r="V124" s="27"/>
      <c r="W124" s="26"/>
      <c r="X124" s="25"/>
      <c r="Y124" s="16"/>
    </row>
    <row r="125" spans="1:25" ht="15.95" customHeight="1" thickBot="1" x14ac:dyDescent="0.3">
      <c r="A125" s="342"/>
      <c r="B125" s="357"/>
      <c r="C125" s="358"/>
      <c r="D125" s="359"/>
      <c r="E125" s="321"/>
      <c r="F125" s="321"/>
      <c r="G125" s="321"/>
      <c r="H125" s="321"/>
      <c r="I125" s="321"/>
      <c r="J125" s="321"/>
      <c r="K125" s="321"/>
      <c r="L125" s="321"/>
      <c r="M125" s="321"/>
      <c r="N125" s="321"/>
      <c r="O125" s="321"/>
      <c r="P125" s="321"/>
      <c r="Q125" s="321"/>
      <c r="R125" s="321"/>
      <c r="S125" s="322"/>
      <c r="T125" s="24"/>
      <c r="U125" s="24"/>
      <c r="V125" s="24"/>
      <c r="W125" s="23"/>
      <c r="X125" s="22"/>
      <c r="Y125" s="16"/>
    </row>
    <row r="126" spans="1:25" ht="30" thickBot="1" x14ac:dyDescent="0.4">
      <c r="A126" s="21"/>
      <c r="B126" s="199"/>
      <c r="C126" s="200"/>
      <c r="D126" s="201"/>
      <c r="E126" s="199"/>
      <c r="F126" s="200"/>
      <c r="G126" s="200"/>
      <c r="H126" s="200"/>
      <c r="I126" s="200"/>
      <c r="J126" s="200"/>
      <c r="K126" s="200"/>
      <c r="L126" s="200"/>
      <c r="M126" s="200"/>
      <c r="N126" s="200"/>
      <c r="O126" s="200"/>
      <c r="P126" s="200"/>
      <c r="Q126" s="200"/>
      <c r="R126" s="200"/>
      <c r="S126" s="201"/>
      <c r="T126" s="20"/>
      <c r="U126" s="18"/>
      <c r="V126" s="19" t="s">
        <v>283</v>
      </c>
      <c r="W126" s="18"/>
      <c r="X126" s="17" t="e">
        <f>SUM(X12:X125)</f>
        <v>#REF!</v>
      </c>
      <c r="Y126" s="16"/>
    </row>
    <row r="127" spans="1:25"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row>
    <row r="128" spans="1:25"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row>
    <row r="131" spans="25:25" ht="15.75" x14ac:dyDescent="0.25">
      <c r="Y131" s="15">
        <f>SUM(V123*U123)</f>
        <v>0</v>
      </c>
    </row>
  </sheetData>
  <autoFilter ref="U10:U126" xr:uid="{00000000-0009-0000-0000-000000000000}"/>
  <mergeCells count="243">
    <mergeCell ref="E67:S67"/>
    <mergeCell ref="E74:S74"/>
    <mergeCell ref="B68:D68"/>
    <mergeCell ref="B58:D58"/>
    <mergeCell ref="E53:S53"/>
    <mergeCell ref="E54:S54"/>
    <mergeCell ref="E55:S55"/>
    <mergeCell ref="E61:S61"/>
    <mergeCell ref="E59:S59"/>
    <mergeCell ref="E58:S58"/>
    <mergeCell ref="B66:D66"/>
    <mergeCell ref="B67:D67"/>
    <mergeCell ref="B70:D70"/>
    <mergeCell ref="E70:S70"/>
    <mergeCell ref="E72:S72"/>
    <mergeCell ref="E73:S73"/>
    <mergeCell ref="E64:S64"/>
    <mergeCell ref="B64:D64"/>
    <mergeCell ref="E62:S62"/>
    <mergeCell ref="E63:S63"/>
    <mergeCell ref="B73:D73"/>
    <mergeCell ref="B74:D74"/>
    <mergeCell ref="E49:S49"/>
    <mergeCell ref="B50:D50"/>
    <mergeCell ref="E50:S50"/>
    <mergeCell ref="B57:D57"/>
    <mergeCell ref="B54:D54"/>
    <mergeCell ref="B55:D55"/>
    <mergeCell ref="B56:D56"/>
    <mergeCell ref="E65:S65"/>
    <mergeCell ref="E66:S66"/>
    <mergeCell ref="B59:D59"/>
    <mergeCell ref="B61:D61"/>
    <mergeCell ref="B62:D62"/>
    <mergeCell ref="B63:D63"/>
    <mergeCell ref="A35:A51"/>
    <mergeCell ref="B35:D35"/>
    <mergeCell ref="E35:S35"/>
    <mergeCell ref="B36:D36"/>
    <mergeCell ref="E36:S36"/>
    <mergeCell ref="B37:D37"/>
    <mergeCell ref="E37:S37"/>
    <mergeCell ref="E38:S38"/>
    <mergeCell ref="B39:D39"/>
    <mergeCell ref="E39:S39"/>
    <mergeCell ref="E43:S43"/>
    <mergeCell ref="E44:S44"/>
    <mergeCell ref="E45:S45"/>
    <mergeCell ref="B46:D46"/>
    <mergeCell ref="E46:S46"/>
    <mergeCell ref="B47:D47"/>
    <mergeCell ref="E47:S47"/>
    <mergeCell ref="E51:S51"/>
    <mergeCell ref="B42:D42"/>
    <mergeCell ref="B43:D43"/>
    <mergeCell ref="B44:D44"/>
    <mergeCell ref="B48:D48"/>
    <mergeCell ref="E48:S48"/>
    <mergeCell ref="B49:D49"/>
    <mergeCell ref="E40:S40"/>
    <mergeCell ref="B41:D41"/>
    <mergeCell ref="E24:S24"/>
    <mergeCell ref="B25:D25"/>
    <mergeCell ref="E25:S25"/>
    <mergeCell ref="B26:D26"/>
    <mergeCell ref="E26:S26"/>
    <mergeCell ref="B27:D27"/>
    <mergeCell ref="E31:S31"/>
    <mergeCell ref="B32:D32"/>
    <mergeCell ref="E32:S32"/>
    <mergeCell ref="B30:D30"/>
    <mergeCell ref="A112:A114"/>
    <mergeCell ref="A115:A125"/>
    <mergeCell ref="E119:S119"/>
    <mergeCell ref="E120:S120"/>
    <mergeCell ref="E114:S114"/>
    <mergeCell ref="E115:S115"/>
    <mergeCell ref="E112:S112"/>
    <mergeCell ref="B92:D92"/>
    <mergeCell ref="B93:D93"/>
    <mergeCell ref="B119:D119"/>
    <mergeCell ref="B120:D120"/>
    <mergeCell ref="B121:D121"/>
    <mergeCell ref="B125:D125"/>
    <mergeCell ref="B122:D122"/>
    <mergeCell ref="B116:D116"/>
    <mergeCell ref="B117:D117"/>
    <mergeCell ref="B118:D118"/>
    <mergeCell ref="B112:D112"/>
    <mergeCell ref="B113:D113"/>
    <mergeCell ref="B89:D89"/>
    <mergeCell ref="B90:D90"/>
    <mergeCell ref="B91:D91"/>
    <mergeCell ref="E87:S87"/>
    <mergeCell ref="E88:S88"/>
    <mergeCell ref="E90:S90"/>
    <mergeCell ref="E117:S117"/>
    <mergeCell ref="E118:S118"/>
    <mergeCell ref="E113:S113"/>
    <mergeCell ref="B96:D96"/>
    <mergeCell ref="B97:D97"/>
    <mergeCell ref="B109:D109"/>
    <mergeCell ref="B100:D100"/>
    <mergeCell ref="B105:D105"/>
    <mergeCell ref="B114:D114"/>
    <mergeCell ref="B115:D115"/>
    <mergeCell ref="E109:S109"/>
    <mergeCell ref="E101:S101"/>
    <mergeCell ref="E97:S97"/>
    <mergeCell ref="E98:S98"/>
    <mergeCell ref="B104:D104"/>
    <mergeCell ref="E93:S93"/>
    <mergeCell ref="E91:S91"/>
    <mergeCell ref="E92:S92"/>
    <mergeCell ref="A53:A59"/>
    <mergeCell ref="A72:A75"/>
    <mergeCell ref="E126:S126"/>
    <mergeCell ref="B95:D95"/>
    <mergeCell ref="A87:A91"/>
    <mergeCell ref="A92:A93"/>
    <mergeCell ref="A95:A97"/>
    <mergeCell ref="A98:A101"/>
    <mergeCell ref="A103:A107"/>
    <mergeCell ref="A108:A110"/>
    <mergeCell ref="E116:S116"/>
    <mergeCell ref="B106:D106"/>
    <mergeCell ref="B107:D107"/>
    <mergeCell ref="B108:D108"/>
    <mergeCell ref="B110:D110"/>
    <mergeCell ref="B98:D98"/>
    <mergeCell ref="B99:D99"/>
    <mergeCell ref="B101:D101"/>
    <mergeCell ref="B103:D103"/>
    <mergeCell ref="E125:S125"/>
    <mergeCell ref="B123:D123"/>
    <mergeCell ref="E123:S123"/>
    <mergeCell ref="B83:D83"/>
    <mergeCell ref="B126:D126"/>
    <mergeCell ref="B84:D84"/>
    <mergeCell ref="B85:D85"/>
    <mergeCell ref="B87:D87"/>
    <mergeCell ref="B88:D88"/>
    <mergeCell ref="B78:D78"/>
    <mergeCell ref="B80:D80"/>
    <mergeCell ref="B81:D81"/>
    <mergeCell ref="B82:D82"/>
    <mergeCell ref="B69:D69"/>
    <mergeCell ref="B77:D77"/>
    <mergeCell ref="B75:D75"/>
    <mergeCell ref="E75:S75"/>
    <mergeCell ref="B65:D65"/>
    <mergeCell ref="B31:D31"/>
    <mergeCell ref="B33:D33"/>
    <mergeCell ref="T3:V8"/>
    <mergeCell ref="E52:S52"/>
    <mergeCell ref="E56:S56"/>
    <mergeCell ref="E57:S57"/>
    <mergeCell ref="B72:D72"/>
    <mergeCell ref="B53:D53"/>
    <mergeCell ref="B28:D28"/>
    <mergeCell ref="B29:D29"/>
    <mergeCell ref="E20:S20"/>
    <mergeCell ref="B21:D21"/>
    <mergeCell ref="E21:S21"/>
    <mergeCell ref="B22:D22"/>
    <mergeCell ref="E22:S22"/>
    <mergeCell ref="B23:D23"/>
    <mergeCell ref="E23:S23"/>
    <mergeCell ref="B24:D24"/>
    <mergeCell ref="E33:S33"/>
    <mergeCell ref="B34:D34"/>
    <mergeCell ref="E34:S34"/>
    <mergeCell ref="B40:D40"/>
    <mergeCell ref="W3:X8"/>
    <mergeCell ref="B14:D14"/>
    <mergeCell ref="B13:D13"/>
    <mergeCell ref="B12:D12"/>
    <mergeCell ref="A3:H8"/>
    <mergeCell ref="A9:X9"/>
    <mergeCell ref="E11:S11"/>
    <mergeCell ref="A16:A19"/>
    <mergeCell ref="K7:S7"/>
    <mergeCell ref="K8:S8"/>
    <mergeCell ref="B17:D17"/>
    <mergeCell ref="B18:D18"/>
    <mergeCell ref="B19:D19"/>
    <mergeCell ref="E17:S17"/>
    <mergeCell ref="E18:S18"/>
    <mergeCell ref="E19:S19"/>
    <mergeCell ref="A12:A14"/>
    <mergeCell ref="E14:S14"/>
    <mergeCell ref="E13:S13"/>
    <mergeCell ref="E12:S12"/>
    <mergeCell ref="E15:S15"/>
    <mergeCell ref="B16:D16"/>
    <mergeCell ref="A67:A70"/>
    <mergeCell ref="A61:A66"/>
    <mergeCell ref="A80:A84"/>
    <mergeCell ref="E60:S60"/>
    <mergeCell ref="E16:S16"/>
    <mergeCell ref="E84:S84"/>
    <mergeCell ref="E85:S85"/>
    <mergeCell ref="E86:S86"/>
    <mergeCell ref="E89:S89"/>
    <mergeCell ref="E82:S82"/>
    <mergeCell ref="E81:S81"/>
    <mergeCell ref="E71:S71"/>
    <mergeCell ref="E76:S76"/>
    <mergeCell ref="E79:S79"/>
    <mergeCell ref="E83:S83"/>
    <mergeCell ref="E68:S68"/>
    <mergeCell ref="E69:S69"/>
    <mergeCell ref="E41:S41"/>
    <mergeCell ref="E42:S42"/>
    <mergeCell ref="E80:S80"/>
    <mergeCell ref="E78:S78"/>
    <mergeCell ref="E77:S77"/>
    <mergeCell ref="A21:A34"/>
    <mergeCell ref="B51:D51"/>
    <mergeCell ref="A2:X2"/>
    <mergeCell ref="E10:S10"/>
    <mergeCell ref="W10:X10"/>
    <mergeCell ref="A10:D10"/>
    <mergeCell ref="K3:S4"/>
    <mergeCell ref="K5:S6"/>
    <mergeCell ref="E111:S111"/>
    <mergeCell ref="E99:S99"/>
    <mergeCell ref="E100:S100"/>
    <mergeCell ref="E103:S103"/>
    <mergeCell ref="E104:S104"/>
    <mergeCell ref="E105:S105"/>
    <mergeCell ref="E106:S106"/>
    <mergeCell ref="E107:S107"/>
    <mergeCell ref="E108:S108"/>
    <mergeCell ref="E110:S110"/>
    <mergeCell ref="E27:S27"/>
    <mergeCell ref="E28:S28"/>
    <mergeCell ref="E29:S29"/>
    <mergeCell ref="E30:S30"/>
    <mergeCell ref="E94:S94"/>
    <mergeCell ref="E102:S102"/>
    <mergeCell ref="E95:S95"/>
    <mergeCell ref="E96:S9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portOwner xmlns="http://schemas.microsoft.com/sharepoint/v3">
      <UserInfo>
        <DisplayName>Paul Assirati</DisplayName>
        <AccountId>4444</AccountId>
        <AccountType/>
      </UserInfo>
    </ReportOwner>
    <MandatoryRead xmlns="11d1072d-9051-48d2-a19f-ebc609adb946">false</MandatoryRead>
    <_dlc_DocId xmlns="b8fa4798-903d-4365-b888-d12ce58fb49e">INTRA-309-7794</_dlc_DocId>
    <TaxCatchAll xmlns="11d1072d-9051-48d2-a19f-ebc609adb946">
      <Value>20</Value>
      <Value>6</Value>
      <Value>56</Value>
    </TaxCatchAll>
    <abea478be5954dc797c83ecdb9aab853 xmlns="11d1072d-9051-48d2-a19f-ebc609adb946">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9183c0bf-9851-4410-b86f-2d61660dfc79</TermId>
        </TermInfo>
      </Terms>
    </abea478be5954dc797c83ecdb9aab853>
    <je0fefefc05f46419101210036ddb712 xmlns="11d1072d-9051-48d2-a19f-ebc609adb946">
      <Terms xmlns="http://schemas.microsoft.com/office/infopath/2007/PartnerControls">
        <TermInfo xmlns="http://schemas.microsoft.com/office/infopath/2007/PartnerControls">
          <TermName xmlns="http://schemas.microsoft.com/office/infopath/2007/PartnerControls">Property Services</TermName>
          <TermId xmlns="http://schemas.microsoft.com/office/infopath/2007/PartnerControls">dba7bdc3-2e80-43de-b63b-00f2e18cffd0</TermId>
        </TermInfo>
      </Terms>
    </je0fefefc05f46419101210036ddb712>
    <Document_x0020_Description xmlns="11d1072d-9051-48d2-a19f-ebc609adb946" xsi:nil="true"/>
    <jc7a309e38a64133802dfe293776da0d xmlns="11d1072d-9051-48d2-a19f-ebc609adb946">
      <Terms xmlns="http://schemas.microsoft.com/office/infopath/2007/PartnerControls"/>
    </jc7a309e38a64133802dfe293776da0d>
    <LastReviewDate xmlns="11d1072d-9051-48d2-a19f-ebc609adb946">2020-07-08T23:00:00+00:00</LastReviewDate>
    <_dlc_DocIdUrl xmlns="b8fa4798-903d-4365-b888-d12ce58fb49e">
      <Url>https://sovereignhousingassociation.sharepoint.com/_layouts/15/DocIdRedir.aspx?ID=INTRA-309-7794</Url>
      <Description>INTRA-309-7794</Description>
    </_dlc_DocIdUrl>
    <WorkflowCC xmlns="11d1072d-9051-48d2-a19f-ebc609adb946">
      <UserInfo>
        <DisplayName>i:0#.f|membership|nina.harris@sovereign.org.uk</DisplayName>
        <AccountId>828</AccountId>
        <AccountType/>
      </UserInfo>
    </WorkflowCC>
    <k9b9b0364e854f6785df305dc376c4a4 xmlns="11d1072d-9051-48d2-a19f-ebc609adb946">
      <Terms xmlns="http://schemas.microsoft.com/office/infopath/2007/PartnerControls">
        <TermInfo xmlns="http://schemas.microsoft.com/office/infopath/2007/PartnerControls">
          <TermName xmlns="http://schemas.microsoft.com/office/infopath/2007/PartnerControls">All Employees</TermName>
          <TermId xmlns="http://schemas.microsoft.com/office/infopath/2007/PartnerControls">fc1e4f86-8680-453e-938e-000927d319fe</TermId>
        </TermInfo>
      </Terms>
    </k9b9b0364e854f6785df305dc376c4a4>
  </documentManagement>
</p:properties>
</file>

<file path=customXml/item2.xml><?xml version="1.0" encoding="utf-8"?>
<ct:contentTypeSchema xmlns:ct="http://schemas.microsoft.com/office/2006/metadata/contentType" xmlns:ma="http://schemas.microsoft.com/office/2006/metadata/properties/metaAttributes" ct:_="" ma:_="" ma:contentTypeName="Sov Document - 2 years" ma:contentTypeID="0x0101007BAAD7B4B9E3E64C8F57F0D37C2D2FF20300E3D6DF86B84E20418794EE786B6D2371" ma:contentTypeVersion="39" ma:contentTypeDescription="" ma:contentTypeScope="" ma:versionID="7900c725a040dd07c1e38fc07457cf63">
  <xsd:schema xmlns:xsd="http://www.w3.org/2001/XMLSchema" xmlns:xs="http://www.w3.org/2001/XMLSchema" xmlns:p="http://schemas.microsoft.com/office/2006/metadata/properties" xmlns:ns1="http://schemas.microsoft.com/sharepoint/v3" xmlns:ns2="11d1072d-9051-48d2-a19f-ebc609adb946" xmlns:ns3="b8fa4798-903d-4365-b888-d12ce58fb49e" targetNamespace="http://schemas.microsoft.com/office/2006/metadata/properties" ma:root="true" ma:fieldsID="f2df6febae445e21f03206df2f77a7ea" ns1:_="" ns2:_="" ns3:_="">
    <xsd:import namespace="http://schemas.microsoft.com/sharepoint/v3"/>
    <xsd:import namespace="11d1072d-9051-48d2-a19f-ebc609adb946"/>
    <xsd:import namespace="b8fa4798-903d-4365-b888-d12ce58fb49e"/>
    <xsd:element name="properties">
      <xsd:complexType>
        <xsd:sequence>
          <xsd:element name="documentManagement">
            <xsd:complexType>
              <xsd:all>
                <xsd:element ref="ns2:abea478be5954dc797c83ecdb9aab853" minOccurs="0"/>
                <xsd:element ref="ns2:TaxCatchAll" minOccurs="0"/>
                <xsd:element ref="ns2:TaxCatchAllLabel" minOccurs="0"/>
                <xsd:element ref="ns2:je0fefefc05f46419101210036ddb712" minOccurs="0"/>
                <xsd:element ref="ns2:jc7a309e38a64133802dfe293776da0d" minOccurs="0"/>
                <xsd:element ref="ns2:k9b9b0364e854f6785df305dc376c4a4" minOccurs="0"/>
                <xsd:element ref="ns2:MandatoryRead" minOccurs="0"/>
                <xsd:element ref="ns2:Document_x0020_Description" minOccurs="0"/>
                <xsd:element ref="ns1:ReportOwner" minOccurs="0"/>
                <xsd:element ref="ns2:LastReviewDate"/>
                <xsd:element ref="ns2:WorkflowCC"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portOwner" ma:index="20"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d1072d-9051-48d2-a19f-ebc609adb946" elementFormDefault="qualified">
    <xsd:import namespace="http://schemas.microsoft.com/office/2006/documentManagement/types"/>
    <xsd:import namespace="http://schemas.microsoft.com/office/infopath/2007/PartnerControls"/>
    <xsd:element name="abea478be5954dc797c83ecdb9aab853" ma:index="8" ma:taxonomy="true" ma:internalName="abea478be5954dc797c83ecdb9aab853" ma:taxonomyFieldName="Documents" ma:displayName="Documents" ma:readOnly="false" ma:default="" ma:fieldId="{abea478b-e595-4dc7-97c8-3ecdb9aab853}" ma:taxonomyMulti="true" ma:sspId="dda0473d-de82-4649-800e-a00abfe46d28" ma:termSetId="eace6fbd-9ba8-4aba-ba4c-623a6e4b374b"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d42732a0-8542-4c04-9393-8ab20f770295}" ma:internalName="TaxCatchAll" ma:showField="CatchAllData" ma:web="b8fa4798-903d-4365-b888-d12ce58fb49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42732a0-8542-4c04-9393-8ab20f770295}" ma:internalName="TaxCatchAllLabel" ma:readOnly="true" ma:showField="CatchAllDataLabel" ma:web="b8fa4798-903d-4365-b888-d12ce58fb49e">
      <xsd:complexType>
        <xsd:complexContent>
          <xsd:extension base="dms:MultiChoiceLookup">
            <xsd:sequence>
              <xsd:element name="Value" type="dms:Lookup" maxOccurs="unbounded" minOccurs="0" nillable="true"/>
            </xsd:sequence>
          </xsd:extension>
        </xsd:complexContent>
      </xsd:complexType>
    </xsd:element>
    <xsd:element name="je0fefefc05f46419101210036ddb712" ma:index="12" ma:taxonomy="true" ma:internalName="je0fefefc05f46419101210036ddb712" ma:taxonomyFieldName="Business_x0020_Areas" ma:displayName="Business Area" ma:readOnly="false" ma:default="" ma:fieldId="{3e0fefef-c05f-4641-9101-210036ddb712}" ma:taxonomyMulti="true" ma:sspId="dda0473d-de82-4649-800e-a00abfe46d28" ma:termSetId="c5989e9c-f702-453f-9d12-0c0112652606" ma:anchorId="00000000-0000-0000-0000-000000000000" ma:open="false" ma:isKeyword="false">
      <xsd:complexType>
        <xsd:sequence>
          <xsd:element ref="pc:Terms" minOccurs="0" maxOccurs="1"/>
        </xsd:sequence>
      </xsd:complexType>
    </xsd:element>
    <xsd:element name="jc7a309e38a64133802dfe293776da0d" ma:index="14" nillable="true" ma:taxonomy="true" ma:internalName="jc7a309e38a64133802dfe293776da0d" ma:taxonomyFieldName="Work_x0020_Location" ma:displayName="Work Location" ma:default="" ma:fieldId="{3c7a309e-38a6-4133-802d-fe293776da0d}" ma:taxonomyMulti="true" ma:sspId="dda0473d-de82-4649-800e-a00abfe46d28" ma:termSetId="637a8415-772a-42dc-8ef0-fcc3a98bec75" ma:anchorId="00000000-0000-0000-0000-000000000000" ma:open="false" ma:isKeyword="false">
      <xsd:complexType>
        <xsd:sequence>
          <xsd:element ref="pc:Terms" minOccurs="0" maxOccurs="1"/>
        </xsd:sequence>
      </xsd:complexType>
    </xsd:element>
    <xsd:element name="k9b9b0364e854f6785df305dc376c4a4" ma:index="16" ma:taxonomy="true" ma:internalName="k9b9b0364e854f6785df305dc376c4a4" ma:taxonomyFieldName="Intended_x0020_Audience" ma:displayName="Intended Audience" ma:readOnly="false" ma:default="" ma:fieldId="{49b9b036-4e85-4f67-85df-305dc376c4a4}" ma:taxonomyMulti="true" ma:sspId="dda0473d-de82-4649-800e-a00abfe46d28" ma:termSetId="537d0203-647c-4a0c-90e8-a589349c5ce2" ma:anchorId="00000000-0000-0000-0000-000000000000" ma:open="false" ma:isKeyword="false">
      <xsd:complexType>
        <xsd:sequence>
          <xsd:element ref="pc:Terms" minOccurs="0" maxOccurs="1"/>
        </xsd:sequence>
      </xsd:complexType>
    </xsd:element>
    <xsd:element name="MandatoryRead" ma:index="18" nillable="true" ma:displayName="Mandatory Read" ma:default="0" ma:internalName="MandatoryRead" ma:readOnly="false">
      <xsd:simpleType>
        <xsd:restriction base="dms:Boolean"/>
      </xsd:simpleType>
    </xsd:element>
    <xsd:element name="Document_x0020_Description" ma:index="19" nillable="true" ma:displayName="Document Description" ma:internalName="Document_x0020_Description" ma:readOnly="false">
      <xsd:simpleType>
        <xsd:restriction base="dms:Text">
          <xsd:maxLength value="255"/>
        </xsd:restriction>
      </xsd:simpleType>
    </xsd:element>
    <xsd:element name="LastReviewDate" ma:index="21" ma:displayName="Last Review Date" ma:description="Enter the date for when the document was last reviewed." ma:format="DateOnly" ma:indexed="true" ma:internalName="LastReviewDate">
      <xsd:simpleType>
        <xsd:restriction base="dms:DateTime"/>
      </xsd:simpleType>
    </xsd:element>
    <xsd:element name="WorkflowCC" ma:index="22" nillable="true" ma:displayName="Workflow CC" ma:description="Enter names to alert people for when the content has expired." ma:list="UserInfo" ma:SharePointGroup="0" ma:internalName="WorkflowCC"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fa4798-903d-4365-b888-d12ce58fb49e"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da0473d-de82-4649-800e-a00abfe46d28" ContentTypeId="0x0101007BAAD7B4B9E3E64C8F57F0D37C2D2FF203"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F2752A-CA98-4E7B-B2F2-7EF4C656A8BC}">
  <ds:schemaRefs>
    <ds:schemaRef ds:uri="http://schemas.microsoft.com/office/2006/metadata/properties"/>
    <ds:schemaRef ds:uri="http://schemas.microsoft.com/office/infopath/2007/PartnerControls"/>
    <ds:schemaRef ds:uri="http://schemas.microsoft.com/sharepoint/v3"/>
    <ds:schemaRef ds:uri="11d1072d-9051-48d2-a19f-ebc609adb946"/>
    <ds:schemaRef ds:uri="b8fa4798-903d-4365-b888-d12ce58fb49e"/>
  </ds:schemaRefs>
</ds:datastoreItem>
</file>

<file path=customXml/itemProps2.xml><?xml version="1.0" encoding="utf-8"?>
<ds:datastoreItem xmlns:ds="http://schemas.openxmlformats.org/officeDocument/2006/customXml" ds:itemID="{A9894587-9911-4021-9A5B-D0110CB05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d1072d-9051-48d2-a19f-ebc609adb946"/>
    <ds:schemaRef ds:uri="b8fa4798-903d-4365-b888-d12ce58fb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14FF66-C3F6-44A9-B3A6-EEBB60BD8FF9}">
  <ds:schemaRefs>
    <ds:schemaRef ds:uri="Microsoft.SharePoint.Taxonomy.ContentTypeSync"/>
  </ds:schemaRefs>
</ds:datastoreItem>
</file>

<file path=customXml/itemProps4.xml><?xml version="1.0" encoding="utf-8"?>
<ds:datastoreItem xmlns:ds="http://schemas.openxmlformats.org/officeDocument/2006/customXml" ds:itemID="{E85B7CDA-F1E9-4733-A312-DBC4791687E0}">
  <ds:schemaRefs>
    <ds:schemaRef ds:uri="http://schemas.microsoft.com/sharepoint/events"/>
  </ds:schemaRefs>
</ds:datastoreItem>
</file>

<file path=customXml/itemProps5.xml><?xml version="1.0" encoding="utf-8"?>
<ds:datastoreItem xmlns:ds="http://schemas.openxmlformats.org/officeDocument/2006/customXml" ds:itemID="{C3EFF84C-3EE6-422A-B082-AA033A71E2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Survey</vt:lpstr>
      <vt:lpstr>Colour choices</vt:lpstr>
      <vt:lpstr>Drop down data</vt:lpstr>
      <vt:lpstr>Bathroom Pick List Aug 19</vt:lpstr>
    </vt:vector>
  </TitlesOfParts>
  <Manager/>
  <Company>Sovereign Housing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IMS-OPF-059 Bathroom Survey</dc:title>
  <dc:subject/>
  <dc:creator>Paul Assirati</dc:creator>
  <cp:keywords/>
  <dc:description/>
  <cp:lastModifiedBy>Jason Nichols</cp:lastModifiedBy>
  <cp:revision/>
  <dcterms:created xsi:type="dcterms:W3CDTF">2020-03-25T11:59:23Z</dcterms:created>
  <dcterms:modified xsi:type="dcterms:W3CDTF">2025-05-12T08:37:22Z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ocuments">
    <vt:lpwstr>20;#Form|9183c0bf-9851-4410-b86f-2d61660dfc79</vt:lpwstr>
  </property>
  <property fmtid="{D5CDD505-2E9C-101B-9397-08002B2CF9AE}" pid="4" name="Business Areas">
    <vt:lpwstr>56;#Property Services|dba7bdc3-2e80-43de-b63b-00f2e18cffd0</vt:lpwstr>
  </property>
  <property fmtid="{D5CDD505-2E9C-101B-9397-08002B2CF9AE}" pid="5" name="Business">
    <vt:lpwstr/>
  </property>
  <property fmtid="{D5CDD505-2E9C-101B-9397-08002B2CF9AE}" pid="6" name="ContentTypeId">
    <vt:lpwstr>0x0101007BAAD7B4B9E3E64C8F57F0D37C2D2FF20300E3D6DF86B84E20418794EE786B6D2371</vt:lpwstr>
  </property>
  <property fmtid="{D5CDD505-2E9C-101B-9397-08002B2CF9AE}" pid="7" name="TaxKeywordTaxHTField">
    <vt:lpwstr/>
  </property>
  <property fmtid="{D5CDD505-2E9C-101B-9397-08002B2CF9AE}" pid="8" name="Work Location">
    <vt:lpwstr/>
  </property>
  <property fmtid="{D5CDD505-2E9C-101B-9397-08002B2CF9AE}" pid="9" name="Intended Audience">
    <vt:lpwstr>6;#All Employees|fc1e4f86-8680-453e-938e-000927d319fe</vt:lpwstr>
  </property>
  <property fmtid="{D5CDD505-2E9C-101B-9397-08002B2CF9AE}" pid="10" name="_dlc_DocIdItemGuid">
    <vt:lpwstr>3f80c7c1-481e-470b-88e4-ab558c8895fc</vt:lpwstr>
  </property>
  <property fmtid="{D5CDD505-2E9C-101B-9397-08002B2CF9AE}" pid="11" name="i2a987bee3d64c198f1b3d6aa37e14e3">
    <vt:lpwstr/>
  </property>
</Properties>
</file>